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51" firstSheet="1" activeTab="3"/>
  </bookViews>
  <sheets>
    <sheet name="zad.1 śr.myj.czyszczące" sheetId="1" r:id="rId1"/>
    <sheet name="zad.2 mydło w piance" sheetId="2" r:id="rId2"/>
    <sheet name="zad.3 art.chem.gospodarcze" sheetId="3" r:id="rId3"/>
    <sheet name="zad.4 worki na odpady" sheetId="4" r:id="rId4"/>
    <sheet name="zad.5 wyr.hig.papierowe" sheetId="5" r:id="rId5"/>
    <sheet name="zad.6 art. do sprzątania" sheetId="6" r:id="rId6"/>
  </sheets>
  <definedNames>
    <definedName name="_xlnm.Print_Area" localSheetId="0">'zad.1 śr.myj.czyszczące'!$A$1:$I$23</definedName>
    <definedName name="_xlnm.Print_Area" localSheetId="1">'zad.2 mydło w piance'!$A$1:$I$22</definedName>
    <definedName name="_xlnm.Print_Area" localSheetId="2">'zad.3 art.chem.gospodarcze'!$A$1:$I$23</definedName>
    <definedName name="_xlnm.Print_Area" localSheetId="3">'zad.4 worki na odpady'!$A$1:$I$23</definedName>
    <definedName name="_xlnm.Print_Area" localSheetId="4">'zad.5 wyr.hig.papierowe'!$A$2:$I$19</definedName>
  </definedNames>
  <calcPr fullCalcOnLoad="1"/>
</workbook>
</file>

<file path=xl/sharedStrings.xml><?xml version="1.0" encoding="utf-8"?>
<sst xmlns="http://schemas.openxmlformats.org/spreadsheetml/2006/main" count="247" uniqueCount="107">
  <si>
    <t>Zał. nr 1 do siwz - formularz ofertowo cenowy</t>
  </si>
  <si>
    <t xml:space="preserve">Zadanie nr 1 - środki myjąco czyszczące                                                                                               </t>
  </si>
  <si>
    <t>Lp</t>
  </si>
  <si>
    <t>Nazwa artykułu</t>
  </si>
  <si>
    <t xml:space="preserve">Nazwa handlowa oferowanego produktu </t>
  </si>
  <si>
    <t xml:space="preserve"> j.m</t>
  </si>
  <si>
    <t xml:space="preserve">Cena jednost. netto  </t>
  </si>
  <si>
    <t xml:space="preserve">Cena jednost. brutto    </t>
  </si>
  <si>
    <t xml:space="preserve">Wartość netto  </t>
  </si>
  <si>
    <t xml:space="preserve">Wartość brutto </t>
  </si>
  <si>
    <t>1.</t>
  </si>
  <si>
    <t>2.</t>
  </si>
  <si>
    <t>3.</t>
  </si>
  <si>
    <t>4.</t>
  </si>
  <si>
    <t>5.</t>
  </si>
  <si>
    <t>6.</t>
  </si>
  <si>
    <t>7.</t>
  </si>
  <si>
    <t>8.</t>
  </si>
  <si>
    <t>9.</t>
  </si>
  <si>
    <t>10.</t>
  </si>
  <si>
    <t>11.</t>
  </si>
  <si>
    <t>12.</t>
  </si>
  <si>
    <t>13.</t>
  </si>
  <si>
    <t>Rękawice gospodarcze lekko flokowane, miękkie, zróżnicowane na prawą i lewą, przedłużony mankiet, rozmiar M-L</t>
  </si>
  <si>
    <t>para</t>
  </si>
  <si>
    <t>szt.</t>
  </si>
  <si>
    <t>op.</t>
  </si>
  <si>
    <t>Pianka do golenia w pojemniku ciśnieniowym, pojemność 200 ml</t>
  </si>
  <si>
    <t>Szampon do włosów, nadający się do każdego rodzaju włosów, pojemność 250 ml</t>
  </si>
  <si>
    <t>Rolka 50 szt.</t>
  </si>
  <si>
    <t>Rolka 50 szt</t>
  </si>
  <si>
    <t>rolka</t>
  </si>
  <si>
    <t>kpl.</t>
  </si>
  <si>
    <t>………………………………….</t>
  </si>
  <si>
    <t xml:space="preserve">              podpis wykonawcy</t>
  </si>
  <si>
    <t>butelka dozująca 1 l</t>
  </si>
  <si>
    <t>kanister uzupełniający 5L</t>
  </si>
  <si>
    <t>saszetka 2,5L</t>
  </si>
  <si>
    <t>Ilość</t>
  </si>
  <si>
    <t>Zamawiający wymaga przeprowadzenia szkolenia personelu dotyczącego obsługi systemów dozujących oraz działania i stosowania preparatów. Szkolenie należy przeprowadzić w dniu zamontowania systemów oraz w trakcie trwania umowy - na żądanie Zamawiającego.</t>
  </si>
  <si>
    <t>nie wyceniać</t>
  </si>
  <si>
    <t>Zadanie nr 3 - różne artykuły chemiczno gospodarcze</t>
  </si>
  <si>
    <t>Grzebień do włosów, z rączką</t>
  </si>
  <si>
    <t>Mydło w płynie zawierające glicerynę i substancje pielęgnujące skórę, bez substancji zapachowych, nadające się do skóry wrażliwej, nadające się do mycia całego ciała..</t>
  </si>
  <si>
    <t>Zadanie nr 4 - worki na odpady oraz worki na zwłoki</t>
  </si>
  <si>
    <t>Worki na odpady  z folii HDPE w kolorze czarnym. Pojemność 35 l, wymiary: szerokość 50 cm, długość 60 cm.</t>
  </si>
  <si>
    <t>Worki na odpady medyczne specjalne, z grubej folii (LDPE) w kolorze żółtym. Pojemność 60 l, wymiary: szerokość 60 cm, długość 80 cm.</t>
  </si>
  <si>
    <t>…………………………………….</t>
  </si>
  <si>
    <t xml:space="preserve">             podpis Wykionawcy</t>
  </si>
  <si>
    <t xml:space="preserve">Zadanie nr 5 - wyroby higieniczne papierowe </t>
  </si>
  <si>
    <t>Jednowarstwowe, gofrowane, białe (&gt;75%) ręczniki w składkach ZZ o wymiarach 25 cm x 23 cm, zachowujące wytrzymałość po nasiąknięciu wodą. Karton zawierający 20 opakowań po 200-250 listków</t>
  </si>
  <si>
    <t>karton</t>
  </si>
  <si>
    <t xml:space="preserve">Zadanie nr 6 - artykuły do sprzątania </t>
  </si>
  <si>
    <t>Fartuch z folii polietylenowej, wiązany z tyłu (op. 25 szt.)</t>
  </si>
  <si>
    <t>Worki na odpady medyczne, z grubej folii (LDPE) w kolorze niebieskim. Pojemność 60 l, wymiary: szerokość 60 cm, długość 70 cm.</t>
  </si>
  <si>
    <t xml:space="preserve">Worki na odpady medyczne zakaźne,  z grubej folii (LDPE) w kolorze czerwonym.
Pojemność 120 l, wymiary: szerokość 70 cm, długość 110 cm;  </t>
  </si>
  <si>
    <t>Skoncentrowany preparat do codziennego mycia wodoodpornych podłóg, szybko wysychający i nie pozostawiający zacieków, zawierający związki  powierzchniowo czynne, niejonowe środki powierzchniowo czynne, niskopieniący. Preparat szybko i skutecznie usuwa zanieczyszczenia z mytych powierzchni. Nie pieni się i pozostawia przyjemny zapach. Do mycia mopem oraz z użyciem automatów szorujących.  ciecz o pH koncentratu: ok. 8,0-10 ; pH roztworu (0,2% roztwór): Preparat do butelek dozujących  o pojemności 1litra z nakrętką dozującą  (zapewnia dokładne odmierzenie tej samej dozy za każdym razem).</t>
  </si>
  <si>
    <t xml:space="preserve">Skoncentrowany preparat do codziennego mycia wodoodpornych podłóg, szybko wysychający i nie pozostawiający zacieków, zawierający związki  powierzchniowo czynne, niejonowe środki powierzchniowo czynne, niskopieniący. Preparat szybko i skutecznie usuwa zanieczyszczenia z mytych powierzchni. Nie pieni się i pozostawia przyjemny zapach. Do mycia mopem oraz z użyciem automatów szorujących. Ciecz o pH koncentratu: ok. 8,0-10. pH roztworu (0,2% roztwór) kanistrze o pojemności 5L, </t>
  </si>
  <si>
    <t>Preparat do codziennego mycia niezabezpieczonych, wodoodpornych powierzchni, wysoko skoncentrowany. Skuteczny przy usuwaniu zanieczyszczeń przy niskich stężeniach użytkowych. Produkt neutralny chemicznie. Szybko wysycha nie pozostawiając zacieków. Pozostawia świeży, przyjemny zapach. Ciecz o wartości pH koncentratu ok. 6 – 10 ; Stężenie gotowego roztworu 0,1%. Opakowanie o pojemności 2,5L, która przeznaczona jest do urządzenia dozującego.</t>
  </si>
  <si>
    <t>Kwasowy preparat do codziennego mycia kwasoodpornych powierzchni w toaletach, wysoko skoncentrowany. Skutecznie usuwa zanieczyszczenia ( osady kamienne, mydło, brud) bez zacieków. Pozostawia świeży, przyjemny zapach. Bezpieczny dla armatury chromowej i ze stali nierdzewnej. związki  powierzchniowo czynne. Ciecz o wartości pH koncentratu + &lt;2; Produkt pracuje w stężeniu 0,1%.Opakowanie  o pojemności 2,5L, która przeznaczona jest do urządzenia dozującego</t>
  </si>
  <si>
    <t>Skoncentrowany preparat do twardych i kwasoodpornych powierzchni, usuwający osady kamienia wapiennego. Szybko i skutecznie usuwa osady kamienne i nie jest agresywny chemicznie w stosunku do odkamienianych powierzchni. Pozostawia świeży, przyjemny zapach. Ciecz o pH koncentratu        &lt; 2,0;stężenie robocze 2,5%. Opakowanie to saszetka o pojemności 2,5L która przeznaczona jest do urządzenia dozującego.</t>
  </si>
  <si>
    <t>Wysoko skoncentrowany alkaiczny preparat do mycia wodoodpornych powierzchni i niezabezpieczonych podłóg. Skutecznie usuwa zabrudzenia z tłuszczu i inne trwałe rodzaje zanieczyszczeń. czarne smugi po obuwiu,
plamy z tłuszczu oraz inne trudne do usunięcia zanieczyszczenia. Pozostawia świeży, przyjemny zapach.  Ciecz o pH koncentratu ok. 12minimalne stężenie robocze 0,4%. Opakowanie- saszetka o pojemności 2,5L która przeznaczona jest do urządzenia dozującego.</t>
  </si>
  <si>
    <t>Zmywacz - zdzieracz do usuwania powłok polimerowych i woskowych z podłóg wodoodpornych, do gruntownego czyszczenia podłóg, przed ponownym nałożeniem nowej powłoki. Szybko i skutecznie usuwa stare warstwy powłok z podłóg odpornych  na działanie alkaliów.  Do użycia mopem i w maszynie. Ciecz o wartości pH koncentratu &gt;12;  Działa w stężeniu 10%. Preparat o pojemności 5 litrów.</t>
  </si>
  <si>
    <t>Wysoko połyskowa powłoka do podłóg wodoodpornych, o dużej twardości i wysokim połysku, odporna na zarysowania, nie wymagająca częstej pielęgnacji. Ciecz o pH ok. 9-10 .  Preparat w kanistrze o pojemności 5L.</t>
  </si>
  <si>
    <t>Mleczko do czyszczenia z środkiem wybielającym do usuwania najbardziej opornych zanieczyszczeń również ze stali szlachetnej, powierzchni ceramicznych. Nie powodujące zarysowań, nie pozostawiające osadu. Zawierające anionowe środki powierzchniowo czynne od 1-5; podchloryn sodu zawierający aktywny Cl od 1-5%, węglan sodu od 1-5%, wodorotlenek sodu &lt;1%  .Produkt gotowy do użycia.</t>
  </si>
  <si>
    <t xml:space="preserve">Dostawy artykułów gospodarczych i środków czystości </t>
  </si>
  <si>
    <t>5L</t>
  </si>
  <si>
    <t>700  ml</t>
  </si>
  <si>
    <t>Dla produktów z pozycji 3,4,5,6  Zamawiający wymaga dostarczenia, zamontowania i serwisowania nieodpłatnie przez okres trwania umowy automatycznego systemu dozowania 6  szt.. System, mający postać szafki , umożliwia dozowanie produktów w saszetkach o pojemności 2,5L. Szafka z koncentratami jest zamykana na kluczyk, tak by osoby niepowołane nie miały do nich dostępu. Urządzenie posiada wąż napełniający, stację napełniającą butelki oraz pokrętło wyboru produktu. System dozowania podaje gotowy roztwór roboczy w odpowiednim dla wskazanych produktów stężeniu, umożliwia dostosowanie optymalnego przepływu wody, niskiego do butelek oraz wysokiego do wiader.</t>
  </si>
  <si>
    <t>Zamawiający wymaga dostarczenia nieodpłatnie dla pozycji 3,4,5,6 pustych, trwale opisanych butelek o poj. 0,5L do napełniania roztworu w ilości 100szt</t>
  </si>
  <si>
    <t>Naścienny dozownik do mydła w piance,pasujący do mydła w pianie z Pkt 2.  Dozownik  umożliwiająca kontrolę ilości wkładu. Dozownik zamykany na metalowy kluczyk oraz metalowy zamek, Dozownik zawiera zestaw montażowy w skład którego wchodzą:  śruby i  kołki rozporowe (dopasowane do wiertła o średnicy 6-8 mm). Na tylnej ściance znajdują się  otwory montażowe. Dozownik uzupełniany wymiennymi wkładami o pojemności 1L.</t>
  </si>
  <si>
    <t xml:space="preserve">Mydło w piance, w jednorazowym opakowaniu o pojemności 1000ml.  Opakowanie pasujące do dozowników z pozycji nr 1. 1000ml płynu to 2500 dawek mydła. </t>
  </si>
  <si>
    <t>Zamawiający wymaga bezpłatnego dostarczenia i serwisowania dozowników na czas trwania umowy w ilości niezbędnej do zaopatrzenia oddziałów.</t>
  </si>
  <si>
    <t>_</t>
  </si>
  <si>
    <t>Zadanie nr 2 - mydło w piance</t>
  </si>
  <si>
    <t>Rękawice foliowe ( z otworem do zawieszania) pakowane po 100 szt</t>
  </si>
  <si>
    <t>Antystatyczny środek do czyszczenia i pielęgnacji mebli w postaci aerozolu, preparat przeciw kurzowi i do powierzchni drewnianych i drewnopodobnych. Wydajność jednego opakowania od 100-150 m2 czyszczonej powierzchni</t>
  </si>
  <si>
    <t>op. 1 litr</t>
  </si>
  <si>
    <t>op. 5 litrów</t>
  </si>
  <si>
    <t>zestaw</t>
  </si>
  <si>
    <t xml:space="preserve">Automatyczny odświeżacz powietrza Dyfuzor+ Wkład + 2 baterie AA/LR6                                             -urządzenie zasilane bateriami AA wraz z wydajnym wkładem  250 ML                                            - auromatycznie rozpylający zapach do 60 dni w oparciu o najniższy poziom                 intensywności zapachu                                                                                                                       - trzy ustawienia intensywności zapachu w oparciu o czas rozpylania                                                                                                - do zawieszenia lub postawienia                                                                                                                - zapach kwiatowy,owocowy,  morski;                                                                                                                                                                                                 </t>
  </si>
  <si>
    <t xml:space="preserve">Wkład – zapas  do automatycznego odświerzacza powietrza                                                                                                                 - pasujący dyfuzora z pkt. 10                                                                                                                 -pojemność 250 ml                                                                                                                                    - zapach kwiatowy,owocowy,  morski;                                                                        </t>
  </si>
  <si>
    <t>Płyn do ręcznego mycia naczyń, skoncentrowany, ochraniający skórę rąk. Skutecznie usuwający tłuszcz i brud bez pozostawiania smug i zacieków. O przyjemnym zapachu lub bezzapachowy. Ulegający biodegradacji. PH: 5 - 7.</t>
  </si>
  <si>
    <t>Worki na odpady medyczne zakaźne, z grubej folii (LDPE) w kolorze czerwonym. Pojemność 60 l,  wymiary: szerokość 60 cm, długość 70 cm.</t>
  </si>
  <si>
    <t>Worki na odpady z folii LDPE w kolorze czarnym. Pojemność 60 l, wymiary: szerokość 60 cm, długość 70 cm.</t>
  </si>
  <si>
    <t>Worki na odpady z folii LDPE w kolorze czarnym.  Pojemność 120 l, wymiary: szerokość 70 cm, długość 110 cm.</t>
  </si>
  <si>
    <t>Worki na odpady medyczne z grubej folii (LDPE) w kolorze niebieskim. Pojemność 120 l, wymiary:  szerokość 70 cm, długość 110 cm.</t>
  </si>
  <si>
    <t>Worek na zwłoki z czterema uchwytami prostym zamkiem, kolor niebieski lub czarny, rozmiar 220 cmx90 cm, folia pollietylenowa o gr. nie mniejszej niż 0,16 mm. Uchwyty dodatkowo wzmocnione folią. Wytrzymałość folii min. 140kg. Pakowany pojedynczo plus rękawiczki jednorazowego użytku</t>
  </si>
  <si>
    <t>Pojemniki na zaoferowane ręczniki z poz. 1. Nieodpłatne użyczenie pojemników, serwis oraz wymiana w razie uszkodzenia.</t>
  </si>
  <si>
    <t xml:space="preserve">Papier toaletowy w roli makulaturowy, 2-warstwowy, kolor min.65% biały, szerokość roli 9cm, średnica roli max. 19 cm, perforacja: tak,gofrowany: tak, gramatura 2x19+ g/m, długość min.130m. Papier pasujący do pojemników zamykanych na kluczyk ze sztucznego tworzywa ABS na duże role o maksymalnej średnicy 19 cm, </t>
  </si>
  <si>
    <t xml:space="preserve">Białe, 2-warstwowe, perforowane co 30-50 cm prześcieradło w rolce, jednorazowego użytku. Wymiary: szerokość 60 cm, długość 80 m. Służące do przykrywania kozetek w gabinetach lekarskich, o wysokiej wytrzymałości zapewniającej łatwość użytkowania oraz odpowiednią higienę. </t>
  </si>
  <si>
    <t>Miękki ręcznik w rolce 2 lub 3-warstwowy, biały,  długość roli 150-180 m, średnica 18-20 cm, ilość odcinków w rolce 600-800, wymiary odcinka 20-22 x 24-26 cm, kompatybilny z użyczonymi pojemnikami z poz. 2</t>
  </si>
  <si>
    <t>Kij
- Długość ok. 140 cm,  regulowana
- Materiał – aluminium
- Możliwość mocowania w 2 zakresach (otwory w odległości 2 i 3 cm od końca kija)
- Średnica trzonka 1,9 cm
- Na końcu trzonka rączka z tworzywa zakończona otworem do powieszenia na haku 
- Pasujący do stelaża z pozycji 4</t>
  </si>
  <si>
    <t>Uchwyt do mycia okien z nakładką 16”
- materiał plastik + wymienna nakładka z mikrofazy
- mocowanie do drążka za pomocą śrubki lub na zacisk
- nakładka z mikrofazy okalająca cały trzymak, rzep ułatwiający szybki montaż</t>
  </si>
  <si>
    <t>Ściągaczka do szyb 
- szerokość 35 – 36 cm
- materiał metal + guma
- raczka ściągaczki pokryta gumą 
- wymienne końcówki części roboczej
- możliwość zamontowania drążka teleskopowego
- możliwość zmiany położenia uchwytu względem części roboczej, z zabezpieczeniem przed przesuwaniem się rączki</t>
  </si>
  <si>
    <t xml:space="preserve">Drążek aluminiowy teleskopowy 2,4m (2-łączeniowy) 
- drążek aluminiowy profilowany
- długość przed rozłożeniem 1,58-1,59m
- drążek z możliwością mocowania w 2 systemach: drążek wyposażony w zdejmowaną plastikową końcówkę z gwintem (wkręcaną), po zdemontowaniu tej końcówki istnieje możliwość zamontowania stelażu na śrubkę
- Pasujący do uchwytu z pozycji 7 i ściągaczki z pozycji 8
</t>
  </si>
  <si>
    <t>Szufelka + zmiotka
- szufelka z gumowym wykończeniem
- zmiotka z miękkim włosiem</t>
  </si>
  <si>
    <t>Szczotka do muszli klozetowej stojąca z pojemnikiem plastikowym- komplet</t>
  </si>
  <si>
    <t>Szczotki do szorowania na kiju
- do szorowania różnego rodzaju powierzchni
- twarde i mocne włosie wykonane z tworzywa sztucznego
- możliwość używania jako szczotki ręcznej lub do mocowania na kij</t>
  </si>
  <si>
    <t>Gąbka – zmywak
- wymiary 7x14 cm
- posiadająca 2 powierzchnie robocze: jedna o standardowej chropowatości, druga o zwiększonej – do szorowania
- opakowanie zawierające 5 szt.</t>
  </si>
  <si>
    <t>Zestaw do zamiatania                                                                                                                                                       - Przeznaczony do zamiatania dużych powierzchni podłogowych takich jak panele, parkiet, płytki, itp. 
- W skład zestawu wchodzi: aluminiowy drążek, stelaż, nakładka oraz klamrowy uchwyt łączący stelaż i drążek.
- Drążek wykonany z aluminium zakończony gumową karbowaną nakładką
- Część robocza nakładki do zamiatania wykonana jest z bawełny,  część wierzchnia z tkaniny poliestrowej z dwoma rzepami mocującymi nakładkę na stelażu
- Wymiary nakładki - 110 x 15 cm                                                                                                                                   - Długość drążka 140 cm</t>
  </si>
  <si>
    <r>
      <t>Stelaż/ uchwyt do nakładek
- Mocowanie na kiju
- Stelaż do 40 cm szerokości nakładek z kieszeniowym systemem mocowania 
- Możliwość mocowania nakładek z językiem 
- Możliwość mocowania ścierki w systemie zaciskowym
- Pasujący do kija z pozycji 5</t>
    </r>
    <r>
      <rPr>
        <sz val="11"/>
        <rFont val="Times New Roman"/>
        <family val="1"/>
      </rPr>
      <t xml:space="preserve">
</t>
    </r>
  </si>
  <si>
    <t xml:space="preserve"> Ściereczki do mycia i wycierania z mikrofazy w kolorze niebieskim, charakteryzujące się dużą odpornością i wytrzymałością. Wymiary 30- 40 cm x 30-40 cm, wielokrotnego prania w temp. 60 C, dobrze wchłaniające wodę. Materiał: polyamid 20% i poliester 80%, Gramatura min 360g/m2. Pakowane po 5 szt., każda ściereczka z zawieszką i wszywką ze wskazaniami odnośnie prania.    </t>
  </si>
  <si>
    <t xml:space="preserve"> Ściereczki do mycia i wycierania z mikrofazy w kolorze czerwonym, charakteryzujące się dużą odpornością i wytrzymałością. Wymiary 30- 40 cm x 30-40 cm, wielokrotnego prania w temp. 60 C, dobrze wchłaniające wodę. Materiał: polyamid 20% i poliester 80%, Gramatura min 360g/m2. Pakowane po 5 szt., każda ściereczka z zawieszką i wszywką ze wskazaniami odnośnie prania.    </t>
  </si>
  <si>
    <t xml:space="preserve"> Ściereczki do mycia i wycierania z mikrofazy w kolorze żółtym, charakteryzujące się dużą odpornością i wytrzymałością. Wymiary 30- 40 cm x 30-40 cm, wielokrotnego prania w temp. 60 C, dobrze wchłaniające wodę. Materiał: polyamid 20% i poliester 80%, Gramatura min 360g/m2. Pakowane po 5 szt., każda ściereczka z zawieszką i wszywką ze wskazaniami odnośnie prania.    </t>
  </si>
  <si>
    <t>nr sprawy PCZ-NZP-382/12/20</t>
  </si>
  <si>
    <t xml:space="preserve">Worki na odpady plastikowe specjalne, z grubej folii (LDPE) w kolorze żółtym. Pojemność 120 l, wymiary: szerokość 70 cm, długość 110 cm.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</si>
</sst>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mm/yyyy"/>
    <numFmt numFmtId="165" formatCode="_-* #,##0.00&quot; zł&quot;_-;\-* #,##0.00&quot; zł&quot;_-;_-* \-??&quot; zł&quot;_-;_-@_-"/>
    <numFmt numFmtId="166" formatCode="#,##0.00&quot; zł&quot;;\-#,##0.00&quot; zł&quot;"/>
    <numFmt numFmtId="167" formatCode="#,##0.00&quot; zł&quot;"/>
    <numFmt numFmtId="168" formatCode="#,##0.00\ [$zł-415];[Red]\-#,##0.00\ [$zł-415]"/>
    <numFmt numFmtId="169" formatCode="_-[$€-2]\ * #,##0.00_-;\-[$€-2]\ * #,##0.00_-;_-[$€-2]\ * &quot;-&quot;??_-;_-@_-"/>
  </numFmts>
  <fonts count="42">
    <font>
      <sz val="10"/>
      <name val="Arial"/>
      <family val="2"/>
    </font>
    <font>
      <sz val="11"/>
      <color indexed="8"/>
      <name val="Calibri"/>
      <family val="2"/>
    </font>
    <font>
      <sz val="11"/>
      <name val="Times New Roman"/>
      <family val="1"/>
    </font>
    <font>
      <b/>
      <sz val="11"/>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28"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0" fontId="36" fillId="0" borderId="0" applyNumberFormat="0" applyFill="0" applyBorder="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1" fillId="32" borderId="0" applyNumberFormat="0" applyBorder="0" applyAlignment="0" applyProtection="0"/>
  </cellStyleXfs>
  <cellXfs count="157">
    <xf numFmtId="0" fontId="0" fillId="0" borderId="0" xfId="0" applyAlignment="1">
      <alignment/>
    </xf>
    <xf numFmtId="0" fontId="2" fillId="0" borderId="10" xfId="44" applyFont="1" applyBorder="1" applyAlignment="1">
      <alignment horizontal="left" vertical="top" wrapText="1"/>
      <protection/>
    </xf>
    <xf numFmtId="0" fontId="2" fillId="0" borderId="11" xfId="44" applyFont="1" applyBorder="1" applyAlignment="1">
      <alignment horizontal="left" vertical="top" wrapText="1"/>
      <protection/>
    </xf>
    <xf numFmtId="0" fontId="2" fillId="0" borderId="10" xfId="44" applyFont="1" applyBorder="1" applyAlignment="1">
      <alignment horizontal="center" vertical="center" textRotation="180" wrapText="1"/>
      <protection/>
    </xf>
    <xf numFmtId="0" fontId="2" fillId="0" borderId="10" xfId="44" applyFont="1" applyFill="1" applyBorder="1" applyAlignment="1">
      <alignment horizontal="center" vertical="center" wrapText="1"/>
      <protection/>
    </xf>
    <xf numFmtId="0" fontId="2" fillId="0" borderId="11" xfId="44" applyFont="1" applyBorder="1" applyAlignment="1">
      <alignment horizontal="center" vertical="center" textRotation="180" wrapText="1"/>
      <protection/>
    </xf>
    <xf numFmtId="0" fontId="2" fillId="0" borderId="11" xfId="44" applyFont="1" applyFill="1" applyBorder="1" applyAlignment="1">
      <alignment horizontal="center" vertical="center" wrapText="1"/>
      <protection/>
    </xf>
    <xf numFmtId="0" fontId="2" fillId="0" borderId="10" xfId="44" applyFont="1" applyBorder="1" applyAlignment="1">
      <alignment horizontal="center" vertical="center"/>
      <protection/>
    </xf>
    <xf numFmtId="0" fontId="2" fillId="0" borderId="10" xfId="44" applyFont="1" applyBorder="1" applyAlignment="1">
      <alignment horizontal="center" vertical="center" wrapText="1"/>
      <protection/>
    </xf>
    <xf numFmtId="2" fontId="2" fillId="0" borderId="0" xfId="0" applyNumberFormat="1" applyFont="1" applyBorder="1" applyAlignment="1">
      <alignment/>
    </xf>
    <xf numFmtId="0" fontId="2" fillId="0" borderId="0" xfId="0" applyFont="1" applyBorder="1" applyAlignment="1">
      <alignment/>
    </xf>
    <xf numFmtId="49" fontId="3" fillId="0" borderId="0" xfId="0" applyNumberFormat="1" applyFont="1" applyFill="1" applyBorder="1" applyAlignment="1">
      <alignment horizontal="left" vertical="center"/>
    </xf>
    <xf numFmtId="0" fontId="2" fillId="0" borderId="0" xfId="0" applyFont="1" applyAlignment="1">
      <alignment/>
    </xf>
    <xf numFmtId="2" fontId="2" fillId="0" borderId="0" xfId="0" applyNumberFormat="1" applyFont="1" applyAlignment="1">
      <alignment/>
    </xf>
    <xf numFmtId="49" fontId="3" fillId="0" borderId="0" xfId="0" applyNumberFormat="1" applyFont="1" applyAlignment="1">
      <alignment/>
    </xf>
    <xf numFmtId="164" fontId="3" fillId="0" borderId="0" xfId="0" applyNumberFormat="1" applyFont="1" applyAlignment="1">
      <alignment/>
    </xf>
    <xf numFmtId="49" fontId="3" fillId="0" borderId="0" xfId="0" applyNumberFormat="1" applyFont="1" applyBorder="1" applyAlignment="1">
      <alignment/>
    </xf>
    <xf numFmtId="49" fontId="3" fillId="0" borderId="0" xfId="0" applyNumberFormat="1" applyFont="1" applyBorder="1" applyAlignment="1">
      <alignment horizontal="center"/>
    </xf>
    <xf numFmtId="49" fontId="3" fillId="0" borderId="10"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2" fontId="3" fillId="0" borderId="10"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2" fillId="0" borderId="0" xfId="0" applyFont="1" applyAlignment="1" applyProtection="1">
      <alignment/>
      <protection/>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wrapText="1"/>
    </xf>
    <xf numFmtId="165" fontId="2" fillId="0" borderId="10" xfId="61" applyFont="1" applyFill="1" applyBorder="1" applyAlignment="1" applyProtection="1">
      <alignment horizontal="center" vertical="center" wrapText="1"/>
      <protection/>
    </xf>
    <xf numFmtId="166" fontId="2" fillId="0" borderId="10" xfId="61" applyNumberFormat="1" applyFont="1" applyFill="1" applyBorder="1" applyAlignment="1" applyProtection="1">
      <alignment horizontal="center" vertical="center"/>
      <protection/>
    </xf>
    <xf numFmtId="165" fontId="2" fillId="0" borderId="10" xfId="61" applyFont="1" applyFill="1" applyBorder="1" applyAlignment="1" applyProtection="1">
      <alignment horizontal="center" vertical="center"/>
      <protection/>
    </xf>
    <xf numFmtId="0" fontId="2" fillId="0" borderId="0" xfId="0" applyFont="1" applyBorder="1" applyAlignment="1" applyProtection="1">
      <alignment/>
      <protection/>
    </xf>
    <xf numFmtId="49" fontId="3" fillId="0" borderId="0" xfId="0" applyNumberFormat="1" applyFont="1" applyBorder="1" applyAlignment="1">
      <alignment horizontal="right"/>
    </xf>
    <xf numFmtId="2"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right"/>
    </xf>
    <xf numFmtId="49" fontId="2" fillId="0" borderId="11" xfId="0" applyNumberFormat="1" applyFont="1" applyFill="1" applyBorder="1" applyAlignment="1" applyProtection="1">
      <alignment horizontal="center" vertical="center" wrapText="1"/>
      <protection/>
    </xf>
    <xf numFmtId="0" fontId="3" fillId="0" borderId="11" xfId="0" applyFont="1" applyBorder="1" applyAlignment="1">
      <alignment wrapText="1"/>
    </xf>
    <xf numFmtId="165" fontId="2" fillId="0" borderId="11" xfId="61" applyFont="1" applyFill="1" applyBorder="1" applyAlignment="1" applyProtection="1">
      <alignment horizontal="center" vertical="center"/>
      <protection/>
    </xf>
    <xf numFmtId="166" fontId="2" fillId="0" borderId="11" xfId="61"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wrapText="1"/>
      <protection/>
    </xf>
    <xf numFmtId="0" fontId="3" fillId="0" borderId="13" xfId="0" applyFont="1" applyBorder="1" applyAlignment="1">
      <alignment wrapText="1"/>
    </xf>
    <xf numFmtId="165" fontId="2" fillId="0" borderId="13" xfId="61" applyFont="1" applyFill="1" applyBorder="1" applyAlignment="1" applyProtection="1">
      <alignment horizontal="center" vertical="center"/>
      <protection/>
    </xf>
    <xf numFmtId="166" fontId="2" fillId="0" borderId="13" xfId="61" applyNumberFormat="1" applyFont="1" applyFill="1" applyBorder="1" applyAlignment="1" applyProtection="1">
      <alignment horizontal="center" vertical="center"/>
      <protection/>
    </xf>
    <xf numFmtId="49" fontId="2" fillId="0" borderId="0" xfId="0" applyNumberFormat="1" applyFont="1" applyBorder="1" applyAlignment="1">
      <alignment/>
    </xf>
    <xf numFmtId="0" fontId="3" fillId="0" borderId="0" xfId="0" applyFont="1" applyBorder="1" applyAlignment="1">
      <alignment wrapText="1"/>
    </xf>
    <xf numFmtId="0" fontId="2" fillId="0" borderId="0" xfId="0" applyFont="1" applyBorder="1" applyAlignment="1">
      <alignment horizontal="center"/>
    </xf>
    <xf numFmtId="165" fontId="2" fillId="0" borderId="14" xfId="61" applyFont="1" applyBorder="1" applyAlignment="1">
      <alignment/>
    </xf>
    <xf numFmtId="165" fontId="2" fillId="0" borderId="15" xfId="61" applyFont="1" applyBorder="1" applyAlignment="1">
      <alignment/>
    </xf>
    <xf numFmtId="0" fontId="2" fillId="0" borderId="10" xfId="0" applyFont="1" applyBorder="1" applyAlignment="1">
      <alignment/>
    </xf>
    <xf numFmtId="0" fontId="3" fillId="0" borderId="0" xfId="0" applyNumberFormat="1" applyFont="1" applyFill="1" applyBorder="1" applyAlignment="1">
      <alignment vertical="top" wrapText="1"/>
    </xf>
    <xf numFmtId="0" fontId="2" fillId="0" borderId="0" xfId="0" applyFont="1" applyFill="1" applyBorder="1" applyAlignment="1">
      <alignment/>
    </xf>
    <xf numFmtId="49" fontId="2" fillId="0" borderId="0" xfId="0" applyNumberFormat="1" applyFont="1" applyBorder="1" applyAlignment="1">
      <alignment horizontal="center"/>
    </xf>
    <xf numFmtId="0" fontId="2" fillId="0" borderId="0" xfId="0" applyFont="1" applyBorder="1" applyAlignment="1">
      <alignment wrapText="1"/>
    </xf>
    <xf numFmtId="49" fontId="2" fillId="0" borderId="0" xfId="0" applyNumberFormat="1" applyFont="1" applyAlignment="1">
      <alignment/>
    </xf>
    <xf numFmtId="49" fontId="2" fillId="0" borderId="16" xfId="0" applyNumberFormat="1" applyFont="1" applyFill="1" applyBorder="1" applyAlignment="1" applyProtection="1">
      <alignment horizontal="center" vertical="center" wrapText="1"/>
      <protection/>
    </xf>
    <xf numFmtId="0" fontId="2" fillId="0" borderId="16" xfId="44" applyFont="1" applyBorder="1" applyAlignment="1">
      <alignment horizontal="left" vertical="top" wrapText="1"/>
      <protection/>
    </xf>
    <xf numFmtId="0" fontId="3" fillId="0" borderId="16" xfId="0" applyFont="1" applyBorder="1" applyAlignment="1">
      <alignment wrapText="1"/>
    </xf>
    <xf numFmtId="0" fontId="2" fillId="0" borderId="16" xfId="44" applyFont="1" applyBorder="1" applyAlignment="1">
      <alignment horizontal="center" vertical="center" wrapText="1"/>
      <protection/>
    </xf>
    <xf numFmtId="0" fontId="2" fillId="0" borderId="16" xfId="44" applyFont="1" applyFill="1" applyBorder="1" applyAlignment="1">
      <alignment horizontal="center" vertical="center" wrapText="1"/>
      <protection/>
    </xf>
    <xf numFmtId="165" fontId="2" fillId="0" borderId="16" xfId="61" applyFont="1" applyFill="1" applyBorder="1" applyAlignment="1" applyProtection="1">
      <alignment horizontal="center" vertical="center"/>
      <protection/>
    </xf>
    <xf numFmtId="166" fontId="2" fillId="0" borderId="16" xfId="61" applyNumberFormat="1" applyFont="1" applyFill="1" applyBorder="1" applyAlignment="1" applyProtection="1">
      <alignment horizontal="center" vertical="center"/>
      <protection/>
    </xf>
    <xf numFmtId="0" fontId="2" fillId="0" borderId="13" xfId="44" applyFont="1" applyBorder="1" applyAlignment="1">
      <alignment horizontal="left" vertical="top" wrapText="1"/>
      <protection/>
    </xf>
    <xf numFmtId="0" fontId="2" fillId="0" borderId="13" xfId="44" applyFont="1" applyBorder="1" applyAlignment="1">
      <alignment horizontal="center" vertical="center" textRotation="180" wrapText="1"/>
      <protection/>
    </xf>
    <xf numFmtId="0" fontId="2" fillId="0" borderId="13" xfId="44" applyFont="1" applyFill="1" applyBorder="1" applyAlignment="1">
      <alignment horizontal="center" vertical="center" wrapText="1"/>
      <protection/>
    </xf>
    <xf numFmtId="0" fontId="3" fillId="0" borderId="0" xfId="0" applyFont="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2" fontId="3" fillId="0" borderId="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top" wrapText="1"/>
    </xf>
    <xf numFmtId="49" fontId="3" fillId="0" borderId="10" xfId="0" applyNumberFormat="1" applyFont="1" applyBorder="1" applyAlignment="1">
      <alignment vertical="center"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1" fontId="3" fillId="33" borderId="0" xfId="0" applyNumberFormat="1" applyFont="1" applyFill="1" applyBorder="1" applyAlignment="1">
      <alignment horizontal="center" wrapText="1"/>
    </xf>
    <xf numFmtId="2" fontId="2" fillId="0" borderId="0" xfId="0" applyNumberFormat="1" applyFont="1" applyFill="1" applyBorder="1" applyAlignment="1">
      <alignment horizontal="center" vertical="top" wrapText="1"/>
    </xf>
    <xf numFmtId="9" fontId="2" fillId="0" borderId="0" xfId="0" applyNumberFormat="1" applyFont="1" applyFill="1" applyBorder="1" applyAlignment="1">
      <alignment vertical="top"/>
    </xf>
    <xf numFmtId="165" fontId="2" fillId="0" borderId="16" xfId="61" applyFont="1" applyFill="1" applyBorder="1" applyAlignment="1" applyProtection="1">
      <alignment vertical="top"/>
      <protection/>
    </xf>
    <xf numFmtId="0" fontId="2" fillId="0" borderId="0" xfId="0" applyFont="1" applyFill="1" applyBorder="1" applyAlignment="1">
      <alignment horizontal="left" wrapText="1"/>
    </xf>
    <xf numFmtId="49" fontId="3" fillId="0" borderId="0" xfId="0" applyNumberFormat="1" applyFont="1" applyFill="1" applyBorder="1" applyAlignment="1">
      <alignment vertical="top" wrapText="1"/>
    </xf>
    <xf numFmtId="0" fontId="2" fillId="0" borderId="0" xfId="0" applyFont="1" applyAlignment="1">
      <alignment wrapText="1"/>
    </xf>
    <xf numFmtId="0" fontId="2" fillId="0" borderId="17" xfId="0" applyNumberFormat="1" applyFont="1" applyBorder="1" applyAlignment="1">
      <alignment horizontal="left" vertical="top" wrapText="1"/>
    </xf>
    <xf numFmtId="0" fontId="2" fillId="0" borderId="10" xfId="0"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NumberFormat="1" applyFont="1" applyBorder="1" applyAlignment="1">
      <alignment horizontal="left" vertical="top" wrapText="1"/>
    </xf>
    <xf numFmtId="0" fontId="2" fillId="0" borderId="13" xfId="0" applyFont="1" applyBorder="1" applyAlignment="1">
      <alignment horizontal="center" vertical="center"/>
    </xf>
    <xf numFmtId="49" fontId="2" fillId="0" borderId="13" xfId="0" applyNumberFormat="1" applyFont="1" applyFill="1" applyBorder="1" applyAlignment="1">
      <alignment horizontal="left" vertical="top"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2" fillId="0" borderId="13" xfId="0" applyNumberFormat="1" applyFont="1" applyBorder="1" applyAlignment="1">
      <alignment vertical="top" wrapText="1"/>
    </xf>
    <xf numFmtId="1" fontId="2" fillId="33" borderId="13" xfId="0" applyNumberFormat="1" applyFont="1" applyFill="1" applyBorder="1" applyAlignment="1">
      <alignment horizontal="center" vertical="center" wrapText="1"/>
    </xf>
    <xf numFmtId="0" fontId="2" fillId="0" borderId="13" xfId="0" applyFont="1" applyBorder="1" applyAlignment="1">
      <alignment horizontal="left" vertical="top" wrapText="1"/>
    </xf>
    <xf numFmtId="49" fontId="2" fillId="0" borderId="13"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xf>
    <xf numFmtId="0" fontId="2" fillId="0" borderId="13" xfId="0" applyFont="1" applyBorder="1" applyAlignment="1">
      <alignment vertical="top" wrapText="1"/>
    </xf>
    <xf numFmtId="0" fontId="2" fillId="0" borderId="13" xfId="0" applyFont="1" applyFill="1" applyBorder="1" applyAlignment="1">
      <alignment horizontal="center" vertical="center" textRotation="180" wrapText="1"/>
    </xf>
    <xf numFmtId="0" fontId="2" fillId="0" borderId="13" xfId="0" applyFont="1" applyBorder="1" applyAlignment="1">
      <alignment horizontal="center" vertical="center" textRotation="180" wrapText="1"/>
    </xf>
    <xf numFmtId="49" fontId="2" fillId="0" borderId="0" xfId="0" applyNumberFormat="1" applyFont="1" applyAlignment="1">
      <alignment wrapText="1"/>
    </xf>
    <xf numFmtId="0" fontId="2" fillId="0" borderId="0" xfId="0" applyFont="1" applyAlignment="1">
      <alignment horizontal="center" vertical="center"/>
    </xf>
    <xf numFmtId="49" fontId="3" fillId="0" borderId="13"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49" fontId="2" fillId="0" borderId="13" xfId="0" applyNumberFormat="1" applyFont="1" applyFill="1" applyBorder="1" applyAlignment="1">
      <alignment horizontal="center" vertical="center"/>
    </xf>
    <xf numFmtId="165" fontId="2" fillId="0" borderId="13" xfId="61" applyFont="1" applyFill="1" applyBorder="1" applyAlignment="1" applyProtection="1">
      <alignment horizontal="center" vertical="center" wrapText="1"/>
      <protection/>
    </xf>
    <xf numFmtId="165" fontId="2" fillId="0" borderId="0" xfId="61" applyFont="1" applyFill="1" applyBorder="1" applyAlignment="1" applyProtection="1">
      <alignment vertical="top"/>
      <protection/>
    </xf>
    <xf numFmtId="0" fontId="2" fillId="0" borderId="0" xfId="0" applyFont="1" applyAlignment="1">
      <alignment vertical="top"/>
    </xf>
    <xf numFmtId="49" fontId="3" fillId="0" borderId="13" xfId="0" applyNumberFormat="1" applyFont="1" applyBorder="1" applyAlignment="1">
      <alignment vertical="top" wrapText="1"/>
    </xf>
    <xf numFmtId="165" fontId="2" fillId="0" borderId="0" xfId="61" applyFont="1" applyFill="1" applyBorder="1" applyAlignment="1" applyProtection="1">
      <alignment/>
      <protection/>
    </xf>
    <xf numFmtId="165" fontId="2" fillId="0" borderId="0" xfId="61" applyFont="1" applyFill="1" applyBorder="1" applyAlignment="1" applyProtection="1">
      <alignment vertical="center"/>
      <protection/>
    </xf>
    <xf numFmtId="0" fontId="2" fillId="0" borderId="0" xfId="0" applyFont="1" applyAlignment="1">
      <alignment vertical="center"/>
    </xf>
    <xf numFmtId="49" fontId="2" fillId="0" borderId="13" xfId="0" applyNumberFormat="1" applyFont="1" applyFill="1" applyBorder="1" applyAlignment="1">
      <alignment horizontal="center" vertical="top" wrapText="1"/>
    </xf>
    <xf numFmtId="49" fontId="2" fillId="0" borderId="13" xfId="0" applyNumberFormat="1" applyFont="1" applyBorder="1" applyAlignment="1">
      <alignment horizontal="center" vertical="center"/>
    </xf>
    <xf numFmtId="165" fontId="2" fillId="0" borderId="14" xfId="61" applyFont="1" applyFill="1" applyBorder="1" applyAlignment="1" applyProtection="1">
      <alignment/>
      <protection/>
    </xf>
    <xf numFmtId="49" fontId="3" fillId="0" borderId="10" xfId="0" applyNumberFormat="1" applyFont="1" applyFill="1" applyBorder="1" applyAlignment="1">
      <alignment horizontal="center" vertical="center" wrapText="1"/>
    </xf>
    <xf numFmtId="0" fontId="2" fillId="0" borderId="18" xfId="0" applyNumberFormat="1" applyFont="1" applyBorder="1" applyAlignment="1">
      <alignment horizontal="left" vertical="top" wrapText="1"/>
    </xf>
    <xf numFmtId="49" fontId="2" fillId="0" borderId="13" xfId="0" applyNumberFormat="1" applyFont="1" applyBorder="1" applyAlignment="1">
      <alignment wrapText="1"/>
    </xf>
    <xf numFmtId="2" fontId="2" fillId="0" borderId="13" xfId="0" applyNumberFormat="1" applyFont="1" applyFill="1" applyBorder="1" applyAlignment="1">
      <alignment horizontal="center" vertical="top" wrapText="1"/>
    </xf>
    <xf numFmtId="9" fontId="2" fillId="0" borderId="13" xfId="0" applyNumberFormat="1" applyFont="1" applyFill="1" applyBorder="1" applyAlignment="1">
      <alignment vertical="top"/>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wrapText="1"/>
    </xf>
    <xf numFmtId="0" fontId="2" fillId="0" borderId="0" xfId="0" applyFont="1" applyBorder="1" applyAlignment="1">
      <alignment horizontal="center" vertical="center"/>
    </xf>
    <xf numFmtId="1" fontId="3" fillId="0" borderId="0" xfId="0" applyNumberFormat="1" applyFont="1" applyFill="1" applyBorder="1" applyAlignment="1">
      <alignment horizontal="center" wrapText="1"/>
    </xf>
    <xf numFmtId="0" fontId="2" fillId="0" borderId="0" xfId="0" applyFont="1" applyFill="1" applyBorder="1" applyAlignment="1">
      <alignment vertical="top"/>
    </xf>
    <xf numFmtId="49" fontId="2" fillId="0" borderId="0" xfId="0" applyNumberFormat="1" applyFont="1" applyBorder="1" applyAlignment="1">
      <alignment horizontal="center" vertical="center"/>
    </xf>
    <xf numFmtId="0" fontId="3" fillId="0" borderId="0" xfId="0" applyFont="1" applyBorder="1" applyAlignment="1">
      <alignment/>
    </xf>
    <xf numFmtId="165" fontId="2" fillId="0" borderId="14" xfId="0" applyNumberFormat="1" applyFont="1" applyFill="1" applyBorder="1" applyAlignment="1">
      <alignment vertical="top"/>
    </xf>
    <xf numFmtId="165" fontId="2" fillId="0" borderId="13" xfId="61" applyNumberFormat="1" applyFont="1" applyFill="1" applyBorder="1" applyAlignment="1" applyProtection="1">
      <alignment horizontal="center" vertical="center" wrapText="1"/>
      <protection/>
    </xf>
    <xf numFmtId="49" fontId="2" fillId="0" borderId="13" xfId="0" applyNumberFormat="1" applyFont="1" applyBorder="1" applyAlignment="1">
      <alignment horizontal="left" vertical="top" wrapText="1"/>
    </xf>
    <xf numFmtId="49" fontId="2" fillId="0" borderId="13" xfId="0" applyNumberFormat="1" applyFont="1" applyBorder="1" applyAlignment="1">
      <alignment vertical="center" wrapText="1"/>
    </xf>
    <xf numFmtId="0" fontId="2" fillId="0" borderId="13" xfId="0" applyNumberFormat="1" applyFont="1" applyBorder="1" applyAlignment="1">
      <alignment vertical="top" wrapText="1"/>
    </xf>
    <xf numFmtId="0" fontId="2" fillId="0" borderId="13"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right" vertical="center" wrapText="1"/>
    </xf>
    <xf numFmtId="0" fontId="3" fillId="0" borderId="13" xfId="0" applyNumberFormat="1" applyFont="1" applyFill="1" applyBorder="1" applyAlignment="1">
      <alignment horizontal="left" vertical="top" wrapText="1" readingOrder="1"/>
    </xf>
    <xf numFmtId="0" fontId="3" fillId="0" borderId="13" xfId="0" applyNumberFormat="1" applyFont="1" applyBorder="1" applyAlignment="1">
      <alignment horizontal="left" vertical="top" wrapText="1"/>
    </xf>
    <xf numFmtId="49" fontId="2" fillId="0" borderId="0" xfId="0" applyNumberFormat="1" applyFont="1" applyAlignment="1">
      <alignment horizontal="center" vertical="center"/>
    </xf>
    <xf numFmtId="2" fontId="2" fillId="0" borderId="0" xfId="0" applyNumberFormat="1" applyFont="1" applyAlignment="1">
      <alignment horizontal="center" vertical="center"/>
    </xf>
    <xf numFmtId="165" fontId="2" fillId="0" borderId="16" xfId="0" applyNumberFormat="1" applyFont="1" applyBorder="1" applyAlignment="1">
      <alignment/>
    </xf>
    <xf numFmtId="0" fontId="2" fillId="0" borderId="13" xfId="0" applyNumberFormat="1" applyFont="1" applyFill="1" applyBorder="1" applyAlignment="1">
      <alignment horizontal="left" vertical="top" wrapText="1" readingOrder="1"/>
    </xf>
    <xf numFmtId="0" fontId="2" fillId="0" borderId="17" xfId="0" applyFont="1" applyBorder="1" applyAlignment="1">
      <alignment horizontal="left" vertical="top" wrapText="1"/>
    </xf>
    <xf numFmtId="49" fontId="2" fillId="0" borderId="17" xfId="0" applyNumberFormat="1" applyFont="1" applyBorder="1" applyAlignment="1">
      <alignment horizontal="left" vertical="top" wrapText="1"/>
    </xf>
    <xf numFmtId="0" fontId="2" fillId="0" borderId="15" xfId="0" applyFont="1" applyBorder="1" applyAlignment="1">
      <alignment horizontal="left" vertical="top" wrapText="1"/>
    </xf>
    <xf numFmtId="49" fontId="2" fillId="0" borderId="17" xfId="0" applyNumberFormat="1" applyFont="1" applyBorder="1" applyAlignment="1">
      <alignment vertical="top" wrapText="1"/>
    </xf>
    <xf numFmtId="49" fontId="2" fillId="0" borderId="18" xfId="0" applyNumberFormat="1" applyFont="1" applyBorder="1" applyAlignment="1">
      <alignment horizontal="left" vertical="top" wrapText="1"/>
    </xf>
    <xf numFmtId="0" fontId="2" fillId="0" borderId="16" xfId="0" applyFont="1" applyBorder="1" applyAlignment="1">
      <alignment horizontal="center" vertical="center"/>
    </xf>
    <xf numFmtId="1" fontId="2" fillId="33" borderId="16" xfId="0" applyNumberFormat="1" applyFont="1" applyFill="1" applyBorder="1" applyAlignment="1">
      <alignment horizontal="center" vertical="center" wrapText="1"/>
    </xf>
    <xf numFmtId="0" fontId="2" fillId="0" borderId="0" xfId="0" applyFont="1" applyAlignment="1">
      <alignment horizontal="left"/>
    </xf>
    <xf numFmtId="167" fontId="2" fillId="0" borderId="13" xfId="61" applyNumberFormat="1" applyFont="1" applyFill="1" applyBorder="1" applyAlignment="1" applyProtection="1">
      <alignment horizontal="center" vertical="center" wrapText="1"/>
      <protection/>
    </xf>
    <xf numFmtId="0" fontId="3" fillId="0" borderId="13" xfId="0" applyNumberFormat="1" applyFont="1" applyBorder="1" applyAlignment="1">
      <alignment vertical="top" wrapText="1"/>
    </xf>
    <xf numFmtId="0" fontId="3" fillId="0" borderId="13" xfId="0" applyFont="1" applyBorder="1" applyAlignment="1">
      <alignment vertical="top" wrapText="1"/>
    </xf>
    <xf numFmtId="0" fontId="2" fillId="0" borderId="0" xfId="44" applyFont="1" applyBorder="1" applyAlignment="1">
      <alignment horizontal="left" vertical="center" wrapText="1"/>
      <protection/>
    </xf>
    <xf numFmtId="0" fontId="2" fillId="0" borderId="0" xfId="44" applyFont="1" applyBorder="1" applyAlignment="1">
      <alignment/>
      <protection/>
    </xf>
    <xf numFmtId="0" fontId="2" fillId="0" borderId="0" xfId="44" applyFont="1" applyBorder="1" applyAlignment="1">
      <alignment wrapText="1"/>
      <protection/>
    </xf>
    <xf numFmtId="49" fontId="3" fillId="0" borderId="0" xfId="0" applyNumberFormat="1" applyFont="1" applyFill="1" applyBorder="1" applyAlignment="1">
      <alignment horizontal="left"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L33"/>
  <sheetViews>
    <sheetView zoomScalePageLayoutView="0" workbookViewId="0" topLeftCell="A1">
      <selection activeCell="E1" sqref="E1"/>
    </sheetView>
  </sheetViews>
  <sheetFormatPr defaultColWidth="11.57421875" defaultRowHeight="12.75"/>
  <cols>
    <col min="1" max="1" width="4.28125" style="50" customWidth="1"/>
    <col min="2" max="2" width="85.140625" style="12" customWidth="1"/>
    <col min="3" max="3" width="24.421875" style="12" customWidth="1"/>
    <col min="4" max="4" width="7.00390625" style="12" customWidth="1"/>
    <col min="5" max="5" width="7.28125" style="12" customWidth="1"/>
    <col min="6" max="6" width="10.28125" style="13" customWidth="1"/>
    <col min="7" max="7" width="10.00390625" style="12" customWidth="1"/>
    <col min="8" max="8" width="13.140625" style="12" customWidth="1"/>
    <col min="9" max="9" width="13.8515625" style="12" customWidth="1"/>
    <col min="10" max="10" width="9.28125" style="12" customWidth="1"/>
    <col min="11" max="16384" width="11.57421875" style="12" customWidth="1"/>
  </cols>
  <sheetData>
    <row r="1" spans="1:5" ht="15">
      <c r="A1" s="11" t="s">
        <v>65</v>
      </c>
      <c r="E1" s="12" t="s">
        <v>105</v>
      </c>
    </row>
    <row r="2" spans="1:9" ht="15">
      <c r="A2" s="14" t="s">
        <v>0</v>
      </c>
      <c r="I2" s="15"/>
    </row>
    <row r="3" spans="1:9" ht="15" customHeight="1">
      <c r="A3" s="16" t="s">
        <v>1</v>
      </c>
      <c r="B3" s="17"/>
      <c r="C3" s="17"/>
      <c r="D3" s="17"/>
      <c r="F3" s="16"/>
      <c r="G3" s="16"/>
      <c r="H3" s="16"/>
      <c r="I3" s="16"/>
    </row>
    <row r="4" spans="1:9" s="22" customFormat="1" ht="42.75">
      <c r="A4" s="18" t="s">
        <v>2</v>
      </c>
      <c r="B4" s="19" t="s">
        <v>3</v>
      </c>
      <c r="C4" s="19" t="s">
        <v>4</v>
      </c>
      <c r="D4" s="19" t="s">
        <v>5</v>
      </c>
      <c r="E4" s="19" t="s">
        <v>38</v>
      </c>
      <c r="F4" s="20" t="s">
        <v>6</v>
      </c>
      <c r="G4" s="19" t="s">
        <v>7</v>
      </c>
      <c r="H4" s="21" t="s">
        <v>8</v>
      </c>
      <c r="I4" s="19" t="s">
        <v>9</v>
      </c>
    </row>
    <row r="5" spans="1:10" s="22" customFormat="1" ht="105">
      <c r="A5" s="23" t="s">
        <v>10</v>
      </c>
      <c r="B5" s="1" t="s">
        <v>56</v>
      </c>
      <c r="C5" s="24"/>
      <c r="D5" s="3" t="s">
        <v>35</v>
      </c>
      <c r="E5" s="4">
        <v>20</v>
      </c>
      <c r="F5" s="25"/>
      <c r="G5" s="26"/>
      <c r="H5" s="27">
        <f>E5*F5</f>
        <v>0</v>
      </c>
      <c r="I5" s="27">
        <f>E5*G5</f>
        <v>0</v>
      </c>
      <c r="J5" s="28"/>
    </row>
    <row r="6" spans="1:10" ht="95.25" customHeight="1">
      <c r="A6" s="23" t="s">
        <v>11</v>
      </c>
      <c r="B6" s="2" t="s">
        <v>57</v>
      </c>
      <c r="C6" s="24"/>
      <c r="D6" s="5" t="s">
        <v>36</v>
      </c>
      <c r="E6" s="6">
        <v>160</v>
      </c>
      <c r="F6" s="25"/>
      <c r="G6" s="26"/>
      <c r="H6" s="27">
        <f aca="true" t="shared" si="0" ref="H6:H13">E6*F6</f>
        <v>0</v>
      </c>
      <c r="I6" s="27">
        <f aca="true" t="shared" si="1" ref="I6:I13">E6*G6</f>
        <v>0</v>
      </c>
      <c r="J6" s="29"/>
    </row>
    <row r="7" spans="1:9" ht="75">
      <c r="A7" s="23" t="s">
        <v>12</v>
      </c>
      <c r="B7" s="1" t="s">
        <v>58</v>
      </c>
      <c r="C7" s="24"/>
      <c r="D7" s="3" t="s">
        <v>37</v>
      </c>
      <c r="E7" s="6">
        <v>48</v>
      </c>
      <c r="F7" s="25"/>
      <c r="G7" s="26"/>
      <c r="H7" s="27">
        <f t="shared" si="0"/>
        <v>0</v>
      </c>
      <c r="I7" s="27">
        <f t="shared" si="1"/>
        <v>0</v>
      </c>
    </row>
    <row r="8" spans="1:10" ht="81.75" customHeight="1">
      <c r="A8" s="23" t="s">
        <v>13</v>
      </c>
      <c r="B8" s="1" t="s">
        <v>59</v>
      </c>
      <c r="C8" s="24"/>
      <c r="D8" s="3" t="s">
        <v>37</v>
      </c>
      <c r="E8" s="6">
        <v>48</v>
      </c>
      <c r="F8" s="25"/>
      <c r="G8" s="26"/>
      <c r="H8" s="27">
        <f t="shared" si="0"/>
        <v>0</v>
      </c>
      <c r="I8" s="27">
        <f t="shared" si="1"/>
        <v>0</v>
      </c>
      <c r="J8" s="30"/>
    </row>
    <row r="9" spans="1:10" ht="75">
      <c r="A9" s="32" t="s">
        <v>14</v>
      </c>
      <c r="B9" s="2" t="s">
        <v>60</v>
      </c>
      <c r="C9" s="33"/>
      <c r="D9" s="5" t="s">
        <v>37</v>
      </c>
      <c r="E9" s="6">
        <v>48</v>
      </c>
      <c r="F9" s="34"/>
      <c r="G9" s="35"/>
      <c r="H9" s="34">
        <f t="shared" si="0"/>
        <v>0</v>
      </c>
      <c r="I9" s="34">
        <f t="shared" si="1"/>
        <v>0</v>
      </c>
      <c r="J9" s="31"/>
    </row>
    <row r="10" spans="1:9" ht="95.25" customHeight="1">
      <c r="A10" s="36" t="s">
        <v>15</v>
      </c>
      <c r="B10" s="58" t="s">
        <v>61</v>
      </c>
      <c r="C10" s="37"/>
      <c r="D10" s="59" t="s">
        <v>37</v>
      </c>
      <c r="E10" s="60">
        <v>48</v>
      </c>
      <c r="F10" s="38"/>
      <c r="G10" s="39"/>
      <c r="H10" s="38">
        <f t="shared" si="0"/>
        <v>0</v>
      </c>
      <c r="I10" s="38">
        <f t="shared" si="1"/>
        <v>0</v>
      </c>
    </row>
    <row r="11" spans="1:10" ht="78" customHeight="1">
      <c r="A11" s="51" t="s">
        <v>16</v>
      </c>
      <c r="B11" s="52" t="s">
        <v>62</v>
      </c>
      <c r="C11" s="53"/>
      <c r="D11" s="54" t="s">
        <v>66</v>
      </c>
      <c r="E11" s="55">
        <v>80</v>
      </c>
      <c r="F11" s="56"/>
      <c r="G11" s="57"/>
      <c r="H11" s="56">
        <f t="shared" si="0"/>
        <v>0</v>
      </c>
      <c r="I11" s="56">
        <f t="shared" si="1"/>
        <v>0</v>
      </c>
      <c r="J11" s="30"/>
    </row>
    <row r="12" spans="1:10" ht="45">
      <c r="A12" s="32" t="s">
        <v>17</v>
      </c>
      <c r="B12" s="1" t="s">
        <v>63</v>
      </c>
      <c r="C12" s="33"/>
      <c r="D12" s="8" t="s">
        <v>66</v>
      </c>
      <c r="E12" s="4">
        <v>48</v>
      </c>
      <c r="F12" s="34"/>
      <c r="G12" s="35"/>
      <c r="H12" s="27">
        <f t="shared" si="0"/>
        <v>0</v>
      </c>
      <c r="I12" s="27">
        <f t="shared" si="1"/>
        <v>0</v>
      </c>
      <c r="J12" s="30"/>
    </row>
    <row r="13" spans="1:10" ht="75">
      <c r="A13" s="36" t="s">
        <v>18</v>
      </c>
      <c r="B13" s="1" t="s">
        <v>64</v>
      </c>
      <c r="C13" s="37"/>
      <c r="D13" s="7" t="s">
        <v>67</v>
      </c>
      <c r="E13" s="4">
        <v>800</v>
      </c>
      <c r="F13" s="38"/>
      <c r="G13" s="39"/>
      <c r="H13" s="27">
        <f t="shared" si="0"/>
        <v>0</v>
      </c>
      <c r="I13" s="27">
        <f t="shared" si="1"/>
        <v>0</v>
      </c>
      <c r="J13" s="30"/>
    </row>
    <row r="14" spans="1:64" s="45" customFormat="1" ht="15">
      <c r="A14" s="40"/>
      <c r="B14" s="41"/>
      <c r="C14" s="10"/>
      <c r="D14" s="42"/>
      <c r="E14" s="42"/>
      <c r="F14" s="9"/>
      <c r="G14" s="10"/>
      <c r="H14" s="43">
        <f>SUM(H5:H13)</f>
        <v>0</v>
      </c>
      <c r="I14" s="44">
        <f>SUM(I5:I13)</f>
        <v>0</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row>
    <row r="15" spans="1:10" ht="67.5" customHeight="1">
      <c r="A15" s="153" t="s">
        <v>68</v>
      </c>
      <c r="B15" s="153"/>
      <c r="C15" s="153"/>
      <c r="D15" s="153"/>
      <c r="E15" s="153"/>
      <c r="F15" s="153"/>
      <c r="G15" s="153"/>
      <c r="H15" s="153"/>
      <c r="I15" s="153"/>
      <c r="J15" s="46"/>
    </row>
    <row r="16" spans="1:10" ht="15">
      <c r="A16" s="154" t="s">
        <v>69</v>
      </c>
      <c r="B16" s="154"/>
      <c r="C16" s="154"/>
      <c r="D16" s="154"/>
      <c r="E16" s="154"/>
      <c r="F16" s="154"/>
      <c r="G16" s="154"/>
      <c r="H16" s="154"/>
      <c r="I16" s="154"/>
      <c r="J16" s="47"/>
    </row>
    <row r="17" spans="1:10" ht="33" customHeight="1">
      <c r="A17" s="155" t="s">
        <v>39</v>
      </c>
      <c r="B17" s="155"/>
      <c r="C17" s="155"/>
      <c r="D17" s="155"/>
      <c r="E17" s="155"/>
      <c r="F17" s="155"/>
      <c r="G17" s="155"/>
      <c r="H17" s="155"/>
      <c r="I17" s="155"/>
      <c r="J17" s="10"/>
    </row>
    <row r="18" spans="1:10" ht="15" customHeight="1">
      <c r="A18" s="48"/>
      <c r="B18" s="49"/>
      <c r="C18" s="49"/>
      <c r="D18" s="10"/>
      <c r="E18" s="42"/>
      <c r="F18" s="9"/>
      <c r="G18" s="10"/>
      <c r="H18" s="10"/>
      <c r="I18" s="10"/>
      <c r="J18" s="10"/>
    </row>
    <row r="19" spans="1:10" ht="15">
      <c r="A19" s="48"/>
      <c r="B19" s="49"/>
      <c r="C19" s="49"/>
      <c r="D19" s="10"/>
      <c r="E19" s="42"/>
      <c r="F19" s="9"/>
      <c r="G19" s="10"/>
      <c r="H19" s="10"/>
      <c r="I19" s="10"/>
      <c r="J19" s="10"/>
    </row>
    <row r="20" spans="1:10" ht="15">
      <c r="A20" s="48"/>
      <c r="B20" s="49"/>
      <c r="C20" s="49"/>
      <c r="D20" s="10"/>
      <c r="E20" s="42"/>
      <c r="F20" s="9"/>
      <c r="G20" s="10"/>
      <c r="H20" s="10"/>
      <c r="I20" s="10"/>
      <c r="J20" s="10"/>
    </row>
    <row r="21" spans="1:10" ht="15">
      <c r="A21" s="48"/>
      <c r="B21" s="49"/>
      <c r="C21" s="49"/>
      <c r="D21" s="10"/>
      <c r="E21" s="42"/>
      <c r="F21" s="9" t="s">
        <v>33</v>
      </c>
      <c r="G21" s="10"/>
      <c r="H21" s="10"/>
      <c r="I21" s="10"/>
      <c r="J21" s="10"/>
    </row>
    <row r="22" spans="1:10" ht="15">
      <c r="A22" s="48"/>
      <c r="B22" s="49"/>
      <c r="C22" s="49"/>
      <c r="D22" s="10"/>
      <c r="E22" s="42"/>
      <c r="F22" s="9" t="s">
        <v>34</v>
      </c>
      <c r="G22" s="10"/>
      <c r="H22" s="10"/>
      <c r="I22" s="10"/>
      <c r="J22" s="10"/>
    </row>
    <row r="23" spans="1:10" ht="15">
      <c r="A23" s="48"/>
      <c r="B23" s="49"/>
      <c r="C23" s="49"/>
      <c r="D23" s="10"/>
      <c r="E23" s="42"/>
      <c r="F23" s="9"/>
      <c r="G23" s="10"/>
      <c r="H23" s="10"/>
      <c r="I23" s="10"/>
      <c r="J23" s="10"/>
    </row>
    <row r="24" spans="1:10" ht="15">
      <c r="A24" s="48"/>
      <c r="B24" s="49"/>
      <c r="C24" s="49"/>
      <c r="D24" s="10"/>
      <c r="E24" s="42"/>
      <c r="F24" s="9"/>
      <c r="G24" s="10"/>
      <c r="H24" s="10"/>
      <c r="I24" s="10"/>
      <c r="J24" s="10"/>
    </row>
    <row r="25" spans="1:10" ht="15">
      <c r="A25" s="48"/>
      <c r="B25" s="49"/>
      <c r="C25" s="49"/>
      <c r="D25" s="10"/>
      <c r="E25" s="42"/>
      <c r="F25" s="9"/>
      <c r="G25" s="10"/>
      <c r="H25" s="10"/>
      <c r="I25" s="10"/>
      <c r="J25" s="10"/>
    </row>
    <row r="26" spans="1:10" ht="15">
      <c r="A26" s="48"/>
      <c r="B26" s="49"/>
      <c r="C26" s="49"/>
      <c r="D26" s="10"/>
      <c r="E26" s="42"/>
      <c r="F26" s="9"/>
      <c r="G26" s="10"/>
      <c r="H26" s="10"/>
      <c r="I26" s="10"/>
      <c r="J26" s="10"/>
    </row>
    <row r="27" spans="1:10" ht="15">
      <c r="A27" s="48"/>
      <c r="B27" s="49"/>
      <c r="C27" s="49"/>
      <c r="D27" s="10"/>
      <c r="E27" s="42"/>
      <c r="F27" s="9"/>
      <c r="G27" s="10"/>
      <c r="H27" s="10"/>
      <c r="I27" s="10"/>
      <c r="J27" s="10"/>
    </row>
    <row r="28" spans="1:10" ht="15">
      <c r="A28" s="48"/>
      <c r="B28" s="49"/>
      <c r="C28" s="49"/>
      <c r="D28" s="10"/>
      <c r="E28" s="42"/>
      <c r="F28" s="9"/>
      <c r="G28" s="10"/>
      <c r="H28" s="10"/>
      <c r="I28" s="10"/>
      <c r="J28" s="10"/>
    </row>
    <row r="29" spans="1:10" ht="15">
      <c r="A29" s="48"/>
      <c r="B29" s="49"/>
      <c r="C29" s="49"/>
      <c r="D29" s="10"/>
      <c r="E29" s="42"/>
      <c r="F29" s="9"/>
      <c r="G29" s="10"/>
      <c r="H29" s="10"/>
      <c r="I29" s="10"/>
      <c r="J29" s="10"/>
    </row>
    <row r="30" spans="1:10" ht="15">
      <c r="A30" s="48"/>
      <c r="B30" s="49"/>
      <c r="C30" s="49"/>
      <c r="D30" s="10"/>
      <c r="E30" s="42"/>
      <c r="F30" s="9"/>
      <c r="G30" s="10"/>
      <c r="H30" s="10"/>
      <c r="I30" s="10"/>
      <c r="J30" s="10"/>
    </row>
    <row r="31" spans="1:10" ht="15">
      <c r="A31" s="48"/>
      <c r="B31" s="49"/>
      <c r="C31" s="49"/>
      <c r="D31" s="10"/>
      <c r="E31" s="42"/>
      <c r="F31" s="9"/>
      <c r="G31" s="10"/>
      <c r="H31" s="10"/>
      <c r="I31" s="10"/>
      <c r="J31" s="10"/>
    </row>
    <row r="32" spans="1:10" ht="15">
      <c r="A32" s="48"/>
      <c r="B32" s="49"/>
      <c r="C32" s="49"/>
      <c r="D32" s="10"/>
      <c r="E32" s="42"/>
      <c r="F32" s="9"/>
      <c r="G32" s="10"/>
      <c r="H32" s="10"/>
      <c r="I32" s="10"/>
      <c r="J32" s="10"/>
    </row>
    <row r="33" spans="1:10" ht="15">
      <c r="A33" s="48"/>
      <c r="B33" s="49"/>
      <c r="C33" s="49"/>
      <c r="D33" s="10"/>
      <c r="E33" s="42"/>
      <c r="F33" s="9"/>
      <c r="G33" s="10"/>
      <c r="H33" s="10"/>
      <c r="I33" s="10"/>
      <c r="J33" s="10"/>
    </row>
  </sheetData>
  <sheetProtection selectLockedCells="1" selectUnlockedCells="1"/>
  <mergeCells count="3">
    <mergeCell ref="A15:I15"/>
    <mergeCell ref="A16:I16"/>
    <mergeCell ref="A17:I17"/>
  </mergeCells>
  <printOptions/>
  <pageMargins left="0.4330708661417323" right="0.1968503937007874" top="0.31496062992125984" bottom="0.1968503937007874" header="0.2362204724409449" footer="0.1968503937007874"/>
  <pageSetup horizontalDpi="600" verticalDpi="600" orientation="landscape" paperSize="9" scale="80" r:id="rId1"/>
  <headerFooter alignWithMargins="0">
    <oddFooter>&amp;CStrona &amp;P z &amp;N</oddFooter>
  </headerFooter>
  <rowBreaks count="1" manualBreakCount="1">
    <brk id="10" max="8" man="1"/>
  </rowBreaks>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E3" sqref="E3"/>
    </sheetView>
  </sheetViews>
  <sheetFormatPr defaultColWidth="11.57421875" defaultRowHeight="12.75"/>
  <cols>
    <col min="1" max="1" width="5.28125" style="12" customWidth="1"/>
    <col min="2" max="2" width="64.7109375" style="12" customWidth="1"/>
    <col min="3" max="3" width="25.140625" style="12" customWidth="1"/>
    <col min="4" max="4" width="7.140625" style="12" customWidth="1"/>
    <col min="5" max="5" width="11.00390625" style="61" customWidth="1"/>
    <col min="6" max="6" width="12.140625" style="13" customWidth="1"/>
    <col min="7" max="7" width="12.28125" style="12" customWidth="1"/>
    <col min="8" max="8" width="14.00390625" style="12" customWidth="1"/>
    <col min="9" max="9" width="15.7109375" style="12" customWidth="1"/>
    <col min="10" max="16384" width="11.57421875" style="12" customWidth="1"/>
  </cols>
  <sheetData>
    <row r="1" ht="15">
      <c r="A1" s="11" t="s">
        <v>65</v>
      </c>
    </row>
    <row r="2" spans="1:10" ht="15">
      <c r="A2" s="14" t="s">
        <v>0</v>
      </c>
      <c r="D2" s="62"/>
      <c r="E2" s="63"/>
      <c r="F2" s="64"/>
      <c r="G2" s="15"/>
      <c r="J2" s="62"/>
    </row>
    <row r="3" spans="1:10" ht="15">
      <c r="A3" s="156" t="s">
        <v>74</v>
      </c>
      <c r="B3" s="156"/>
      <c r="C3" s="11"/>
      <c r="D3" s="62"/>
      <c r="E3" s="12" t="s">
        <v>105</v>
      </c>
      <c r="F3" s="64"/>
      <c r="G3" s="15"/>
      <c r="J3" s="62"/>
    </row>
    <row r="4" spans="1:10" ht="15">
      <c r="A4" s="11"/>
      <c r="B4" s="11"/>
      <c r="C4" s="11"/>
      <c r="D4" s="62"/>
      <c r="E4" s="63"/>
      <c r="F4" s="64"/>
      <c r="G4" s="15"/>
      <c r="J4" s="62"/>
    </row>
    <row r="5" spans="1:9" ht="42.75">
      <c r="A5" s="65" t="s">
        <v>2</v>
      </c>
      <c r="B5" s="66" t="s">
        <v>3</v>
      </c>
      <c r="C5" s="19" t="s">
        <v>4</v>
      </c>
      <c r="D5" s="66" t="s">
        <v>5</v>
      </c>
      <c r="E5" s="66" t="s">
        <v>38</v>
      </c>
      <c r="F5" s="67" t="s">
        <v>6</v>
      </c>
      <c r="G5" s="66" t="s">
        <v>7</v>
      </c>
      <c r="H5" s="66" t="s">
        <v>8</v>
      </c>
      <c r="I5" s="66" t="s">
        <v>9</v>
      </c>
    </row>
    <row r="6" spans="1:11" ht="105">
      <c r="A6" s="68" t="s">
        <v>10</v>
      </c>
      <c r="B6" s="1" t="s">
        <v>70</v>
      </c>
      <c r="C6" s="69"/>
      <c r="D6" s="8" t="s">
        <v>25</v>
      </c>
      <c r="E6" s="7">
        <v>80</v>
      </c>
      <c r="F6" s="25" t="s">
        <v>40</v>
      </c>
      <c r="G6" s="27" t="s">
        <v>73</v>
      </c>
      <c r="H6" s="25" t="s">
        <v>73</v>
      </c>
      <c r="I6" s="25" t="s">
        <v>73</v>
      </c>
      <c r="J6" s="30"/>
      <c r="K6" s="10"/>
    </row>
    <row r="7" spans="1:11" ht="45">
      <c r="A7" s="68" t="s">
        <v>11</v>
      </c>
      <c r="B7" s="1" t="s">
        <v>71</v>
      </c>
      <c r="C7" s="70"/>
      <c r="D7" s="8" t="s">
        <v>25</v>
      </c>
      <c r="E7" s="8">
        <v>200</v>
      </c>
      <c r="F7" s="25"/>
      <c r="G7" s="27"/>
      <c r="H7" s="25">
        <f>E7*F7</f>
        <v>0</v>
      </c>
      <c r="I7" s="25">
        <f>E7*G7</f>
        <v>0</v>
      </c>
      <c r="J7" s="30"/>
      <c r="K7" s="10"/>
    </row>
    <row r="8" spans="1:10" ht="15">
      <c r="A8" s="71"/>
      <c r="B8" s="41"/>
      <c r="C8" s="41"/>
      <c r="D8" s="72"/>
      <c r="E8" s="73"/>
      <c r="F8" s="74"/>
      <c r="G8" s="75"/>
      <c r="H8" s="76">
        <f>SUM(H7)</f>
        <v>0</v>
      </c>
      <c r="I8" s="76">
        <f>SUM(I7)</f>
        <v>0</v>
      </c>
      <c r="J8" s="47"/>
    </row>
    <row r="9" spans="2:4" ht="15">
      <c r="B9" s="77"/>
      <c r="D9" s="72"/>
    </row>
    <row r="10" spans="1:10" ht="15">
      <c r="A10" s="153" t="s">
        <v>72</v>
      </c>
      <c r="B10" s="153"/>
      <c r="C10" s="153"/>
      <c r="D10" s="153"/>
      <c r="E10" s="153"/>
      <c r="F10" s="153"/>
      <c r="G10" s="153"/>
      <c r="H10" s="153"/>
      <c r="I10" s="153"/>
      <c r="J10" s="78"/>
    </row>
    <row r="11" spans="1:10" ht="15">
      <c r="A11" s="78"/>
      <c r="B11" s="78"/>
      <c r="C11" s="78"/>
      <c r="D11" s="78"/>
      <c r="E11" s="78"/>
      <c r="F11" s="78"/>
      <c r="G11" s="78"/>
      <c r="H11" s="78"/>
      <c r="I11" s="78"/>
      <c r="J11" s="78"/>
    </row>
    <row r="12" ht="15">
      <c r="B12" s="79"/>
    </row>
    <row r="20" ht="15">
      <c r="F20" s="9" t="s">
        <v>33</v>
      </c>
    </row>
    <row r="21" ht="15">
      <c r="F21" s="9" t="s">
        <v>34</v>
      </c>
    </row>
  </sheetData>
  <sheetProtection selectLockedCells="1" selectUnlockedCells="1"/>
  <mergeCells count="2">
    <mergeCell ref="A3:B3"/>
    <mergeCell ref="A10:I10"/>
  </mergeCells>
  <printOptions/>
  <pageMargins left="0.3937007874015748" right="0.2755905511811024" top="0.4330708661417323" bottom="0.6299212598425197" header="0.2755905511811024"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D2" sqref="D2"/>
    </sheetView>
  </sheetViews>
  <sheetFormatPr defaultColWidth="11.57421875" defaultRowHeight="12.75"/>
  <cols>
    <col min="1" max="1" width="3.421875" style="100" customWidth="1"/>
    <col min="2" max="2" width="72.421875" style="99" customWidth="1"/>
    <col min="3" max="3" width="29.8515625" style="99" customWidth="1"/>
    <col min="4" max="4" width="8.7109375" style="100" customWidth="1"/>
    <col min="5" max="5" width="8.140625" style="12" customWidth="1"/>
    <col min="6" max="7" width="11.57421875" style="12" customWidth="1"/>
    <col min="8" max="8" width="14.00390625" style="12" customWidth="1"/>
    <col min="9" max="9" width="16.00390625" style="12" customWidth="1"/>
    <col min="10" max="16384" width="11.57421875" style="12" customWidth="1"/>
  </cols>
  <sheetData>
    <row r="1" ht="15">
      <c r="A1" s="11" t="s">
        <v>65</v>
      </c>
    </row>
    <row r="2" spans="1:10" ht="15">
      <c r="A2" s="14" t="s">
        <v>0</v>
      </c>
      <c r="B2" s="12"/>
      <c r="C2" s="12"/>
      <c r="D2" s="12" t="s">
        <v>105</v>
      </c>
      <c r="E2" s="63"/>
      <c r="F2" s="62"/>
      <c r="G2" s="15"/>
      <c r="J2" s="62"/>
    </row>
    <row r="3" spans="1:10" ht="15">
      <c r="A3" s="156" t="s">
        <v>41</v>
      </c>
      <c r="B3" s="156"/>
      <c r="C3" s="11"/>
      <c r="D3" s="62"/>
      <c r="F3" s="62"/>
      <c r="G3" s="15"/>
      <c r="J3" s="62"/>
    </row>
    <row r="4" spans="1:9" ht="42.75">
      <c r="A4" s="101" t="s">
        <v>2</v>
      </c>
      <c r="B4" s="102" t="s">
        <v>3</v>
      </c>
      <c r="C4" s="103" t="s">
        <v>4</v>
      </c>
      <c r="D4" s="104" t="s">
        <v>5</v>
      </c>
      <c r="E4" s="103" t="s">
        <v>38</v>
      </c>
      <c r="F4" s="104" t="s">
        <v>6</v>
      </c>
      <c r="G4" s="104" t="s">
        <v>7</v>
      </c>
      <c r="H4" s="104" t="s">
        <v>8</v>
      </c>
      <c r="I4" s="104" t="s">
        <v>9</v>
      </c>
    </row>
    <row r="5" spans="1:10" s="108" customFormat="1" ht="30">
      <c r="A5" s="105" t="s">
        <v>10</v>
      </c>
      <c r="B5" s="88" t="s">
        <v>23</v>
      </c>
      <c r="C5" s="88"/>
      <c r="D5" s="89" t="s">
        <v>24</v>
      </c>
      <c r="E5" s="90">
        <v>1600</v>
      </c>
      <c r="F5" s="106"/>
      <c r="G5" s="106"/>
      <c r="H5" s="106">
        <f>E5*F5</f>
        <v>0</v>
      </c>
      <c r="I5" s="106">
        <f>E5*G5</f>
        <v>0</v>
      </c>
      <c r="J5" s="107"/>
    </row>
    <row r="6" spans="1:10" ht="21.75" customHeight="1">
      <c r="A6" s="94" t="s">
        <v>11</v>
      </c>
      <c r="B6" s="91" t="s">
        <v>75</v>
      </c>
      <c r="C6" s="109"/>
      <c r="D6" s="89" t="s">
        <v>26</v>
      </c>
      <c r="E6" s="92">
        <v>400</v>
      </c>
      <c r="F6" s="106"/>
      <c r="G6" s="106"/>
      <c r="H6" s="106">
        <f aca="true" t="shared" si="0" ref="H6:H15">E6*F6</f>
        <v>0</v>
      </c>
      <c r="I6" s="106">
        <f aca="true" t="shared" si="1" ref="I6:I15">E6*G6</f>
        <v>0</v>
      </c>
      <c r="J6" s="110"/>
    </row>
    <row r="7" spans="1:10" s="112" customFormat="1" ht="18.75" customHeight="1">
      <c r="A7" s="94" t="s">
        <v>12</v>
      </c>
      <c r="B7" s="91" t="s">
        <v>53</v>
      </c>
      <c r="C7" s="109"/>
      <c r="D7" s="89" t="s">
        <v>26</v>
      </c>
      <c r="E7" s="92">
        <v>800</v>
      </c>
      <c r="F7" s="106"/>
      <c r="G7" s="106"/>
      <c r="H7" s="106">
        <f t="shared" si="0"/>
        <v>0</v>
      </c>
      <c r="I7" s="106">
        <f t="shared" si="1"/>
        <v>0</v>
      </c>
      <c r="J7" s="111"/>
    </row>
    <row r="8" spans="1:10" ht="50.25" customHeight="1">
      <c r="A8" s="94" t="s">
        <v>13</v>
      </c>
      <c r="B8" s="91" t="s">
        <v>76</v>
      </c>
      <c r="C8" s="109"/>
      <c r="D8" s="89"/>
      <c r="E8" s="87">
        <v>100</v>
      </c>
      <c r="F8" s="106"/>
      <c r="G8" s="106"/>
      <c r="H8" s="106">
        <f t="shared" si="0"/>
        <v>0</v>
      </c>
      <c r="I8" s="106">
        <f t="shared" si="1"/>
        <v>0</v>
      </c>
      <c r="J8" s="110"/>
    </row>
    <row r="9" spans="1:10" s="108" customFormat="1" ht="20.25" customHeight="1">
      <c r="A9" s="113" t="s">
        <v>14</v>
      </c>
      <c r="B9" s="91" t="s">
        <v>27</v>
      </c>
      <c r="C9" s="109"/>
      <c r="D9" s="87" t="s">
        <v>25</v>
      </c>
      <c r="E9" s="87">
        <v>100</v>
      </c>
      <c r="F9" s="106"/>
      <c r="G9" s="106"/>
      <c r="H9" s="106">
        <f t="shared" si="0"/>
        <v>0</v>
      </c>
      <c r="I9" s="106">
        <f t="shared" si="1"/>
        <v>0</v>
      </c>
      <c r="J9" s="107"/>
    </row>
    <row r="10" spans="1:10" ht="19.5" customHeight="1">
      <c r="A10" s="94" t="s">
        <v>15</v>
      </c>
      <c r="B10" s="91" t="s">
        <v>28</v>
      </c>
      <c r="C10" s="96"/>
      <c r="D10" s="87" t="s">
        <v>25</v>
      </c>
      <c r="E10" s="87">
        <v>400</v>
      </c>
      <c r="F10" s="106"/>
      <c r="G10" s="106"/>
      <c r="H10" s="106">
        <f t="shared" si="0"/>
        <v>0</v>
      </c>
      <c r="I10" s="106">
        <f t="shared" si="1"/>
        <v>0</v>
      </c>
      <c r="J10" s="110"/>
    </row>
    <row r="11" spans="1:10" ht="18.75" customHeight="1">
      <c r="A11" s="114" t="s">
        <v>16</v>
      </c>
      <c r="B11" s="93" t="s">
        <v>42</v>
      </c>
      <c r="C11" s="109"/>
      <c r="D11" s="94" t="s">
        <v>25</v>
      </c>
      <c r="E11" s="95">
        <v>40</v>
      </c>
      <c r="F11" s="38"/>
      <c r="G11" s="106"/>
      <c r="H11" s="106">
        <f t="shared" si="0"/>
        <v>0</v>
      </c>
      <c r="I11" s="106">
        <f t="shared" si="1"/>
        <v>0</v>
      </c>
      <c r="J11" s="110"/>
    </row>
    <row r="12" spans="1:10" ht="50.25" customHeight="1">
      <c r="A12" s="114" t="s">
        <v>17</v>
      </c>
      <c r="B12" s="96" t="s">
        <v>82</v>
      </c>
      <c r="C12" s="109"/>
      <c r="D12" s="97" t="s">
        <v>77</v>
      </c>
      <c r="E12" s="92">
        <v>900</v>
      </c>
      <c r="F12" s="38"/>
      <c r="G12" s="106"/>
      <c r="H12" s="106">
        <f t="shared" si="0"/>
        <v>0</v>
      </c>
      <c r="I12" s="106">
        <f t="shared" si="1"/>
        <v>0</v>
      </c>
      <c r="J12" s="110"/>
    </row>
    <row r="13" spans="1:10" ht="39.75" customHeight="1">
      <c r="A13" s="114" t="s">
        <v>18</v>
      </c>
      <c r="B13" s="96" t="s">
        <v>43</v>
      </c>
      <c r="C13" s="109"/>
      <c r="D13" s="98" t="s">
        <v>78</v>
      </c>
      <c r="E13" s="87">
        <v>300</v>
      </c>
      <c r="F13" s="38"/>
      <c r="G13" s="106"/>
      <c r="H13" s="106">
        <f t="shared" si="0"/>
        <v>0</v>
      </c>
      <c r="I13" s="106">
        <f t="shared" si="1"/>
        <v>0</v>
      </c>
      <c r="J13" s="110"/>
    </row>
    <row r="14" spans="1:10" ht="111" customHeight="1">
      <c r="A14" s="114" t="s">
        <v>19</v>
      </c>
      <c r="B14" s="86" t="s">
        <v>80</v>
      </c>
      <c r="C14" s="109"/>
      <c r="D14" s="87" t="s">
        <v>79</v>
      </c>
      <c r="E14" s="87">
        <v>40</v>
      </c>
      <c r="F14" s="38"/>
      <c r="G14" s="106"/>
      <c r="H14" s="106">
        <f t="shared" si="0"/>
        <v>0</v>
      </c>
      <c r="I14" s="106">
        <f t="shared" si="1"/>
        <v>0</v>
      </c>
      <c r="J14" s="110"/>
    </row>
    <row r="15" spans="1:10" ht="66.75" customHeight="1">
      <c r="A15" s="114" t="s">
        <v>20</v>
      </c>
      <c r="B15" s="86" t="s">
        <v>81</v>
      </c>
      <c r="C15" s="109"/>
      <c r="D15" s="87" t="s">
        <v>25</v>
      </c>
      <c r="E15" s="87">
        <v>600</v>
      </c>
      <c r="F15" s="38"/>
      <c r="G15" s="106"/>
      <c r="H15" s="106">
        <f t="shared" si="0"/>
        <v>0</v>
      </c>
      <c r="I15" s="106">
        <f t="shared" si="1"/>
        <v>0</v>
      </c>
      <c r="J15" s="110"/>
    </row>
    <row r="16" spans="8:9" ht="15">
      <c r="H16" s="115">
        <f>SUM(H5:H15)</f>
        <v>0</v>
      </c>
      <c r="I16" s="115">
        <f>SUM(I5:I15)</f>
        <v>0</v>
      </c>
    </row>
    <row r="19" ht="15">
      <c r="B19" s="77"/>
    </row>
    <row r="22" ht="15">
      <c r="G22" s="9" t="s">
        <v>33</v>
      </c>
    </row>
    <row r="23" ht="15">
      <c r="G23" s="9" t="s">
        <v>34</v>
      </c>
    </row>
  </sheetData>
  <sheetProtection selectLockedCells="1" selectUnlockedCells="1"/>
  <mergeCells count="1">
    <mergeCell ref="A3:B3"/>
  </mergeCells>
  <printOptions/>
  <pageMargins left="0.4" right="0.26" top="0.41" bottom="0.31527777777777777" header="0.3" footer="0.29"/>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B18" sqref="B18"/>
    </sheetView>
  </sheetViews>
  <sheetFormatPr defaultColWidth="11.57421875" defaultRowHeight="12.75"/>
  <cols>
    <col min="1" max="1" width="3.421875" style="100" customWidth="1"/>
    <col min="2" max="2" width="61.140625" style="99" customWidth="1"/>
    <col min="3" max="3" width="22.28125" style="99" customWidth="1"/>
    <col min="4" max="4" width="8.00390625" style="100" customWidth="1"/>
    <col min="5" max="5" width="7.140625" style="61" customWidth="1"/>
    <col min="6" max="7" width="11.7109375" style="12" customWidth="1"/>
    <col min="8" max="8" width="14.00390625" style="12" customWidth="1"/>
    <col min="9" max="9" width="14.8515625" style="12" customWidth="1"/>
    <col min="10" max="16384" width="11.57421875" style="12" customWidth="1"/>
  </cols>
  <sheetData>
    <row r="1" ht="15">
      <c r="A1" s="11" t="s">
        <v>65</v>
      </c>
    </row>
    <row r="2" spans="1:10" ht="15">
      <c r="A2" s="14" t="s">
        <v>0</v>
      </c>
      <c r="B2" s="12"/>
      <c r="C2" s="12"/>
      <c r="D2" s="12" t="s">
        <v>105</v>
      </c>
      <c r="E2" s="63"/>
      <c r="F2" s="62"/>
      <c r="G2" s="15"/>
      <c r="J2" s="62"/>
    </row>
    <row r="3" spans="1:10" ht="15">
      <c r="A3" s="156" t="s">
        <v>44</v>
      </c>
      <c r="B3" s="156"/>
      <c r="C3" s="11"/>
      <c r="D3" s="62"/>
      <c r="E3" s="12"/>
      <c r="F3" s="62"/>
      <c r="G3" s="15"/>
      <c r="J3" s="62"/>
    </row>
    <row r="4" spans="1:9" ht="42.75">
      <c r="A4" s="101" t="s">
        <v>2</v>
      </c>
      <c r="B4" s="102" t="s">
        <v>3</v>
      </c>
      <c r="C4" s="103" t="s">
        <v>4</v>
      </c>
      <c r="D4" s="104" t="s">
        <v>5</v>
      </c>
      <c r="E4" s="103" t="s">
        <v>38</v>
      </c>
      <c r="F4" s="104" t="s">
        <v>6</v>
      </c>
      <c r="G4" s="104" t="s">
        <v>7</v>
      </c>
      <c r="H4" s="104" t="s">
        <v>8</v>
      </c>
      <c r="I4" s="104" t="s">
        <v>9</v>
      </c>
    </row>
    <row r="5" spans="1:9" ht="30">
      <c r="A5" s="105" t="s">
        <v>10</v>
      </c>
      <c r="B5" s="88" t="s">
        <v>45</v>
      </c>
      <c r="C5" s="88"/>
      <c r="D5" s="89" t="s">
        <v>29</v>
      </c>
      <c r="E5" s="90">
        <v>1000</v>
      </c>
      <c r="F5" s="129"/>
      <c r="G5" s="129"/>
      <c r="H5" s="106">
        <f>E5*F5</f>
        <v>0</v>
      </c>
      <c r="I5" s="129">
        <f>E5*G5</f>
        <v>0</v>
      </c>
    </row>
    <row r="6" spans="1:9" ht="35.25" customHeight="1">
      <c r="A6" s="105" t="s">
        <v>11</v>
      </c>
      <c r="B6" s="130" t="s">
        <v>54</v>
      </c>
      <c r="C6" s="88"/>
      <c r="D6" s="89" t="s">
        <v>30</v>
      </c>
      <c r="E6" s="92">
        <v>1400</v>
      </c>
      <c r="F6" s="129"/>
      <c r="G6" s="129"/>
      <c r="H6" s="106">
        <f aca="true" t="shared" si="0" ref="H6:H14">E6*F6</f>
        <v>0</v>
      </c>
      <c r="I6" s="129">
        <f aca="true" t="shared" si="1" ref="I6:I14">E6*G6</f>
        <v>0</v>
      </c>
    </row>
    <row r="7" spans="1:9" ht="45">
      <c r="A7" s="105" t="s">
        <v>12</v>
      </c>
      <c r="B7" s="130" t="s">
        <v>83</v>
      </c>
      <c r="C7" s="88"/>
      <c r="D7" s="89" t="s">
        <v>30</v>
      </c>
      <c r="E7" s="92">
        <v>1400</v>
      </c>
      <c r="F7" s="129"/>
      <c r="G7" s="129"/>
      <c r="H7" s="106">
        <f t="shared" si="0"/>
        <v>0</v>
      </c>
      <c r="I7" s="129">
        <f t="shared" si="1"/>
        <v>0</v>
      </c>
    </row>
    <row r="8" spans="1:9" ht="30">
      <c r="A8" s="105" t="s">
        <v>13</v>
      </c>
      <c r="B8" s="130" t="s">
        <v>84</v>
      </c>
      <c r="C8" s="88"/>
      <c r="D8" s="89" t="s">
        <v>30</v>
      </c>
      <c r="E8" s="92">
        <v>1800</v>
      </c>
      <c r="F8" s="129"/>
      <c r="G8" s="129"/>
      <c r="H8" s="106">
        <f t="shared" si="0"/>
        <v>0</v>
      </c>
      <c r="I8" s="129">
        <f t="shared" si="1"/>
        <v>0</v>
      </c>
    </row>
    <row r="9" spans="1:9" ht="30">
      <c r="A9" s="105" t="s">
        <v>14</v>
      </c>
      <c r="B9" s="130" t="s">
        <v>85</v>
      </c>
      <c r="C9" s="88"/>
      <c r="D9" s="89" t="s">
        <v>30</v>
      </c>
      <c r="E9" s="92">
        <v>1400</v>
      </c>
      <c r="F9" s="129"/>
      <c r="G9" s="129"/>
      <c r="H9" s="106">
        <f t="shared" si="0"/>
        <v>0</v>
      </c>
      <c r="I9" s="129">
        <f t="shared" si="1"/>
        <v>0</v>
      </c>
    </row>
    <row r="10" spans="1:9" ht="34.5" customHeight="1">
      <c r="A10" s="105" t="s">
        <v>15</v>
      </c>
      <c r="B10" s="93" t="s">
        <v>86</v>
      </c>
      <c r="C10" s="88"/>
      <c r="D10" s="89" t="s">
        <v>30</v>
      </c>
      <c r="E10" s="92">
        <v>1400</v>
      </c>
      <c r="F10" s="129"/>
      <c r="G10" s="129"/>
      <c r="H10" s="106">
        <f t="shared" si="0"/>
        <v>0</v>
      </c>
      <c r="I10" s="129">
        <f t="shared" si="1"/>
        <v>0</v>
      </c>
    </row>
    <row r="11" spans="1:9" ht="30.75" customHeight="1">
      <c r="A11" s="105" t="s">
        <v>16</v>
      </c>
      <c r="B11" s="130" t="s">
        <v>55</v>
      </c>
      <c r="C11" s="88"/>
      <c r="D11" s="89" t="s">
        <v>30</v>
      </c>
      <c r="E11" s="87">
        <v>1200</v>
      </c>
      <c r="F11" s="129"/>
      <c r="G11" s="129"/>
      <c r="H11" s="106">
        <f t="shared" si="0"/>
        <v>0</v>
      </c>
      <c r="I11" s="129">
        <f t="shared" si="1"/>
        <v>0</v>
      </c>
    </row>
    <row r="12" spans="1:9" ht="36.75" customHeight="1">
      <c r="A12" s="105" t="s">
        <v>17</v>
      </c>
      <c r="B12" s="130" t="s">
        <v>46</v>
      </c>
      <c r="C12" s="109"/>
      <c r="D12" s="89" t="s">
        <v>30</v>
      </c>
      <c r="E12" s="87">
        <v>20</v>
      </c>
      <c r="F12" s="106"/>
      <c r="G12" s="129"/>
      <c r="H12" s="106">
        <f t="shared" si="0"/>
        <v>0</v>
      </c>
      <c r="I12" s="129">
        <f t="shared" si="1"/>
        <v>0</v>
      </c>
    </row>
    <row r="13" spans="1:9" ht="34.5" customHeight="1">
      <c r="A13" s="105" t="s">
        <v>18</v>
      </c>
      <c r="B13" s="130" t="s">
        <v>106</v>
      </c>
      <c r="C13" s="86"/>
      <c r="D13" s="89" t="s">
        <v>30</v>
      </c>
      <c r="E13" s="87">
        <v>300</v>
      </c>
      <c r="F13" s="106"/>
      <c r="G13" s="129"/>
      <c r="H13" s="106">
        <f t="shared" si="0"/>
        <v>0</v>
      </c>
      <c r="I13" s="129">
        <f t="shared" si="1"/>
        <v>0</v>
      </c>
    </row>
    <row r="14" spans="1:10" ht="78.75" customHeight="1">
      <c r="A14" s="105" t="s">
        <v>19</v>
      </c>
      <c r="B14" s="86" t="s">
        <v>87</v>
      </c>
      <c r="C14" s="118"/>
      <c r="D14" s="87" t="s">
        <v>25</v>
      </c>
      <c r="E14" s="87">
        <v>600</v>
      </c>
      <c r="F14" s="119"/>
      <c r="G14" s="120"/>
      <c r="H14" s="106">
        <f t="shared" si="0"/>
        <v>0</v>
      </c>
      <c r="I14" s="129">
        <f t="shared" si="1"/>
        <v>0</v>
      </c>
      <c r="J14" s="47"/>
    </row>
    <row r="15" spans="1:10" ht="15">
      <c r="A15" s="121"/>
      <c r="B15" s="122"/>
      <c r="C15" s="122"/>
      <c r="D15" s="123"/>
      <c r="E15" s="73"/>
      <c r="F15" s="74"/>
      <c r="G15" s="75"/>
      <c r="H15" s="128">
        <f>SUM(H5:H14)</f>
        <v>0</v>
      </c>
      <c r="I15" s="128">
        <f>SUM(I5:I14)</f>
        <v>0</v>
      </c>
      <c r="J15" s="47"/>
    </row>
    <row r="16" spans="1:10" ht="15">
      <c r="A16" s="121"/>
      <c r="B16" s="77"/>
      <c r="C16" s="49"/>
      <c r="D16" s="123"/>
      <c r="E16" s="124"/>
      <c r="F16" s="74"/>
      <c r="G16" s="75"/>
      <c r="H16" s="125"/>
      <c r="I16" s="125"/>
      <c r="J16" s="47"/>
    </row>
    <row r="17" spans="1:10" ht="15">
      <c r="A17" s="126"/>
      <c r="B17" s="122"/>
      <c r="C17" s="122"/>
      <c r="D17" s="123"/>
      <c r="E17" s="127"/>
      <c r="F17" s="9"/>
      <c r="G17" s="10"/>
      <c r="H17" s="10"/>
      <c r="I17" s="10"/>
      <c r="J17" s="10"/>
    </row>
    <row r="18" spans="1:10" ht="15">
      <c r="A18" s="126"/>
      <c r="B18" s="122"/>
      <c r="C18" s="122"/>
      <c r="D18" s="123"/>
      <c r="E18" s="127"/>
      <c r="F18" s="9"/>
      <c r="G18" s="10"/>
      <c r="H18" s="10"/>
      <c r="I18" s="10"/>
      <c r="J18" s="10"/>
    </row>
    <row r="19" spans="4:6" ht="15">
      <c r="D19" s="123"/>
      <c r="F19" s="13"/>
    </row>
    <row r="20" ht="15">
      <c r="F20" s="13"/>
    </row>
    <row r="21" ht="15">
      <c r="F21" s="61" t="s">
        <v>47</v>
      </c>
    </row>
    <row r="22" ht="15">
      <c r="F22" s="12" t="s">
        <v>48</v>
      </c>
    </row>
    <row r="23" ht="15">
      <c r="E23" s="12"/>
    </row>
    <row r="24" ht="15">
      <c r="E24" s="12"/>
    </row>
  </sheetData>
  <sheetProtection selectLockedCells="1" selectUnlockedCells="1"/>
  <mergeCells count="1">
    <mergeCell ref="A3:B3"/>
  </mergeCells>
  <printOptions/>
  <pageMargins left="0.56" right="0.43333333333333335" top="0.36" bottom="0.35" header="0.22" footer="0.26"/>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55"/>
  <sheetViews>
    <sheetView zoomScalePageLayoutView="0" workbookViewId="0" topLeftCell="A1">
      <selection activeCell="D2" sqref="D2"/>
    </sheetView>
  </sheetViews>
  <sheetFormatPr defaultColWidth="11.57421875" defaultRowHeight="12.75"/>
  <cols>
    <col min="1" max="1" width="4.28125" style="138" customWidth="1"/>
    <col min="2" max="2" width="70.8515625" style="99" customWidth="1"/>
    <col min="3" max="3" width="26.8515625" style="99" customWidth="1"/>
    <col min="4" max="4" width="7.7109375" style="100" customWidth="1"/>
    <col min="5" max="5" width="7.8515625" style="134" customWidth="1"/>
    <col min="6" max="6" width="12.8515625" style="12" customWidth="1"/>
    <col min="7" max="7" width="13.140625" style="12" customWidth="1"/>
    <col min="8" max="8" width="14.8515625" style="12" customWidth="1"/>
    <col min="9" max="9" width="16.421875" style="12" customWidth="1"/>
    <col min="10" max="16384" width="11.57421875" style="12" customWidth="1"/>
  </cols>
  <sheetData>
    <row r="1" ht="15">
      <c r="A1" s="11" t="s">
        <v>65</v>
      </c>
    </row>
    <row r="2" spans="1:10" ht="15">
      <c r="A2" s="14" t="s">
        <v>0</v>
      </c>
      <c r="B2" s="12"/>
      <c r="C2" s="12"/>
      <c r="D2" s="12" t="s">
        <v>105</v>
      </c>
      <c r="E2" s="62"/>
      <c r="F2" s="62"/>
      <c r="G2" s="62"/>
      <c r="H2" s="62"/>
      <c r="I2" s="62"/>
      <c r="J2" s="62"/>
    </row>
    <row r="3" spans="1:10" ht="15">
      <c r="A3" s="156" t="s">
        <v>49</v>
      </c>
      <c r="B3" s="156"/>
      <c r="C3" s="11"/>
      <c r="D3" s="62"/>
      <c r="E3" s="12"/>
      <c r="F3" s="62"/>
      <c r="G3" s="62"/>
      <c r="H3" s="62"/>
      <c r="I3" s="135"/>
      <c r="J3" s="62"/>
    </row>
    <row r="4" spans="1:9" ht="49.5" customHeight="1">
      <c r="A4" s="101" t="s">
        <v>2</v>
      </c>
      <c r="B4" s="102" t="s">
        <v>3</v>
      </c>
      <c r="C4" s="103" t="s">
        <v>4</v>
      </c>
      <c r="D4" s="104" t="s">
        <v>5</v>
      </c>
      <c r="E4" s="103" t="s">
        <v>38</v>
      </c>
      <c r="F4" s="104" t="s">
        <v>6</v>
      </c>
      <c r="G4" s="104" t="s">
        <v>7</v>
      </c>
      <c r="H4" s="104" t="s">
        <v>8</v>
      </c>
      <c r="I4" s="104" t="s">
        <v>9</v>
      </c>
    </row>
    <row r="5" spans="1:9" ht="48.75" customHeight="1">
      <c r="A5" s="105" t="s">
        <v>10</v>
      </c>
      <c r="B5" s="96" t="s">
        <v>50</v>
      </c>
      <c r="C5" s="136"/>
      <c r="D5" s="133" t="s">
        <v>51</v>
      </c>
      <c r="E5" s="87">
        <v>1500</v>
      </c>
      <c r="F5" s="106"/>
      <c r="G5" s="106"/>
      <c r="H5" s="106">
        <f>E5*F5</f>
        <v>0</v>
      </c>
      <c r="I5" s="106">
        <f>E5*G5</f>
        <v>0</v>
      </c>
    </row>
    <row r="6" spans="1:9" ht="46.5" customHeight="1">
      <c r="A6" s="105" t="s">
        <v>11</v>
      </c>
      <c r="B6" s="88" t="s">
        <v>91</v>
      </c>
      <c r="C6" s="137"/>
      <c r="D6" s="89" t="s">
        <v>31</v>
      </c>
      <c r="E6" s="95">
        <v>1632</v>
      </c>
      <c r="F6" s="106"/>
      <c r="G6" s="106"/>
      <c r="H6" s="106">
        <f>E6*F6</f>
        <v>0</v>
      </c>
      <c r="I6" s="106">
        <f>E6*G6</f>
        <v>0</v>
      </c>
    </row>
    <row r="7" spans="1:9" ht="30.75" customHeight="1">
      <c r="A7" s="105" t="s">
        <v>12</v>
      </c>
      <c r="B7" s="131" t="s">
        <v>88</v>
      </c>
      <c r="C7" s="137"/>
      <c r="D7" s="89" t="s">
        <v>25</v>
      </c>
      <c r="E7" s="92">
        <v>17</v>
      </c>
      <c r="F7" s="106"/>
      <c r="G7" s="106"/>
      <c r="H7" s="106">
        <f>E7*F7</f>
        <v>0</v>
      </c>
      <c r="I7" s="106">
        <f>E7*G7</f>
        <v>0</v>
      </c>
    </row>
    <row r="8" spans="1:9" ht="76.5" customHeight="1">
      <c r="A8" s="105" t="s">
        <v>13</v>
      </c>
      <c r="B8" s="132" t="s">
        <v>89</v>
      </c>
      <c r="C8" s="137"/>
      <c r="D8" s="89" t="s">
        <v>25</v>
      </c>
      <c r="E8" s="92">
        <v>4000</v>
      </c>
      <c r="F8" s="106"/>
      <c r="G8" s="106"/>
      <c r="H8" s="106">
        <f>E8*F8</f>
        <v>0</v>
      </c>
      <c r="I8" s="106">
        <f>E8*G8</f>
        <v>0</v>
      </c>
    </row>
    <row r="9" spans="1:9" ht="65.25" customHeight="1">
      <c r="A9" s="105" t="s">
        <v>14</v>
      </c>
      <c r="B9" s="86" t="s">
        <v>90</v>
      </c>
      <c r="C9" s="137"/>
      <c r="D9" s="89" t="s">
        <v>31</v>
      </c>
      <c r="E9" s="92">
        <v>1200</v>
      </c>
      <c r="F9" s="106"/>
      <c r="G9" s="106"/>
      <c r="H9" s="106">
        <f>E9*F9</f>
        <v>0</v>
      </c>
      <c r="I9" s="106">
        <f>E9*G9</f>
        <v>0</v>
      </c>
    </row>
    <row r="10" spans="6:9" ht="15">
      <c r="F10" s="139"/>
      <c r="H10" s="140">
        <f>SUM(H5:H9)</f>
        <v>0</v>
      </c>
      <c r="I10" s="140">
        <f>SUM(I5:I9)</f>
        <v>0</v>
      </c>
    </row>
    <row r="11" spans="2:6" ht="15">
      <c r="B11" s="77"/>
      <c r="F11" s="139"/>
    </row>
    <row r="12" ht="15">
      <c r="F12" s="139"/>
    </row>
    <row r="13" ht="15">
      <c r="F13" s="100"/>
    </row>
    <row r="14" ht="15">
      <c r="F14" s="100"/>
    </row>
    <row r="15" ht="15">
      <c r="F15" s="100"/>
    </row>
    <row r="16" spans="6:9" ht="15">
      <c r="F16" s="100"/>
      <c r="I16" s="135"/>
    </row>
    <row r="17" spans="2:6" ht="15">
      <c r="B17" s="61"/>
      <c r="C17" s="61"/>
      <c r="F17" s="100"/>
    </row>
    <row r="18" spans="2:7" ht="15">
      <c r="B18" s="12"/>
      <c r="C18" s="12"/>
      <c r="F18" s="100"/>
      <c r="G18" s="9" t="s">
        <v>33</v>
      </c>
    </row>
    <row r="19" spans="2:7" ht="15">
      <c r="B19" s="12"/>
      <c r="C19" s="12"/>
      <c r="F19" s="100"/>
      <c r="G19" s="9" t="s">
        <v>34</v>
      </c>
    </row>
    <row r="20" ht="15">
      <c r="F20" s="100"/>
    </row>
    <row r="21" ht="15">
      <c r="F21" s="100"/>
    </row>
    <row r="22" ht="15">
      <c r="F22" s="100"/>
    </row>
    <row r="23" ht="15">
      <c r="F23" s="100"/>
    </row>
    <row r="24" ht="15">
      <c r="F24" s="100"/>
    </row>
    <row r="25" ht="15">
      <c r="F25" s="100"/>
    </row>
    <row r="26" ht="15">
      <c r="F26" s="100"/>
    </row>
    <row r="27" ht="15">
      <c r="F27" s="100"/>
    </row>
    <row r="28" ht="15">
      <c r="F28" s="100"/>
    </row>
    <row r="29" ht="15">
      <c r="F29" s="100"/>
    </row>
    <row r="30" ht="15">
      <c r="F30" s="100"/>
    </row>
    <row r="31" ht="15">
      <c r="F31" s="100"/>
    </row>
    <row r="32" ht="15">
      <c r="F32" s="100"/>
    </row>
    <row r="33" ht="15">
      <c r="F33" s="100"/>
    </row>
    <row r="34" ht="15">
      <c r="F34" s="100"/>
    </row>
    <row r="35" ht="15">
      <c r="F35" s="100"/>
    </row>
    <row r="36" ht="15">
      <c r="F36" s="100"/>
    </row>
    <row r="37" ht="15">
      <c r="F37" s="100"/>
    </row>
    <row r="38" ht="15">
      <c r="F38" s="100"/>
    </row>
    <row r="39" ht="15">
      <c r="F39" s="100"/>
    </row>
    <row r="40" ht="15">
      <c r="F40" s="100"/>
    </row>
    <row r="41" ht="15">
      <c r="F41" s="100"/>
    </row>
    <row r="42" ht="15">
      <c r="F42" s="100"/>
    </row>
    <row r="43" ht="15">
      <c r="F43" s="100"/>
    </row>
    <row r="44" ht="15">
      <c r="F44" s="100"/>
    </row>
    <row r="45" ht="15">
      <c r="F45" s="100"/>
    </row>
    <row r="46" ht="15">
      <c r="F46" s="100"/>
    </row>
    <row r="47" ht="15">
      <c r="F47" s="100"/>
    </row>
    <row r="48" ht="15">
      <c r="F48" s="100"/>
    </row>
    <row r="49" ht="15">
      <c r="F49" s="100"/>
    </row>
    <row r="50" ht="15">
      <c r="F50" s="100"/>
    </row>
    <row r="51" ht="15">
      <c r="F51" s="100"/>
    </row>
    <row r="52" ht="15">
      <c r="F52" s="100"/>
    </row>
    <row r="53" ht="15">
      <c r="F53" s="100"/>
    </row>
    <row r="54" ht="15">
      <c r="F54" s="100"/>
    </row>
    <row r="55" ht="15">
      <c r="F55" s="100"/>
    </row>
  </sheetData>
  <sheetProtection selectLockedCells="1" selectUnlockedCells="1"/>
  <mergeCells count="1">
    <mergeCell ref="A3:B3"/>
  </mergeCells>
  <printOptions/>
  <pageMargins left="0.54" right="0.2362204724409449" top="0.31496062992125984" bottom="0.31496062992125984" header="0.275590551181102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J28"/>
  <sheetViews>
    <sheetView zoomScalePageLayoutView="0" workbookViewId="0" topLeftCell="A1">
      <selection activeCell="B7" sqref="B7"/>
    </sheetView>
  </sheetViews>
  <sheetFormatPr defaultColWidth="11.57421875" defaultRowHeight="12.75"/>
  <cols>
    <col min="1" max="1" width="4.28125" style="138" customWidth="1"/>
    <col min="2" max="2" width="80.8515625" style="99" customWidth="1"/>
    <col min="3" max="3" width="25.00390625" style="99" customWidth="1"/>
    <col min="4" max="4" width="7.7109375" style="100" customWidth="1"/>
    <col min="5" max="5" width="7.421875" style="134" customWidth="1"/>
    <col min="6" max="6" width="11.7109375" style="12" customWidth="1"/>
    <col min="7" max="7" width="11.8515625" style="12" customWidth="1"/>
    <col min="8" max="8" width="14.8515625" style="12" customWidth="1"/>
    <col min="9" max="9" width="16.421875" style="12" customWidth="1"/>
    <col min="10" max="16384" width="11.57421875" style="12" customWidth="1"/>
  </cols>
  <sheetData>
    <row r="1" ht="15">
      <c r="A1" s="11" t="s">
        <v>65</v>
      </c>
    </row>
    <row r="2" spans="1:10" ht="15">
      <c r="A2" s="14" t="s">
        <v>0</v>
      </c>
      <c r="B2" s="12"/>
      <c r="C2" s="12"/>
      <c r="D2" s="12" t="s">
        <v>105</v>
      </c>
      <c r="E2" s="62"/>
      <c r="F2" s="62"/>
      <c r="G2" s="149"/>
      <c r="H2" s="62"/>
      <c r="I2" s="62"/>
      <c r="J2" s="62"/>
    </row>
    <row r="3" spans="1:10" ht="15">
      <c r="A3" s="156" t="s">
        <v>52</v>
      </c>
      <c r="B3" s="156"/>
      <c r="C3" s="11"/>
      <c r="D3" s="62"/>
      <c r="E3" s="12"/>
      <c r="F3" s="62"/>
      <c r="G3" s="62"/>
      <c r="H3" s="62"/>
      <c r="I3" s="135"/>
      <c r="J3" s="62"/>
    </row>
    <row r="4" spans="1:9" ht="49.5" customHeight="1">
      <c r="A4" s="65" t="s">
        <v>2</v>
      </c>
      <c r="B4" s="116" t="s">
        <v>3</v>
      </c>
      <c r="C4" s="19" t="s">
        <v>4</v>
      </c>
      <c r="D4" s="66" t="s">
        <v>5</v>
      </c>
      <c r="E4" s="19" t="s">
        <v>38</v>
      </c>
      <c r="F4" s="66" t="s">
        <v>6</v>
      </c>
      <c r="G4" s="66" t="s">
        <v>7</v>
      </c>
      <c r="H4" s="66" t="s">
        <v>8</v>
      </c>
      <c r="I4" s="66" t="s">
        <v>9</v>
      </c>
    </row>
    <row r="5" spans="1:9" ht="75">
      <c r="A5" s="105" t="s">
        <v>10</v>
      </c>
      <c r="B5" s="141" t="s">
        <v>102</v>
      </c>
      <c r="C5" s="136"/>
      <c r="D5" s="89" t="s">
        <v>26</v>
      </c>
      <c r="E5" s="90">
        <v>140</v>
      </c>
      <c r="F5" s="106"/>
      <c r="G5" s="106"/>
      <c r="H5" s="106">
        <f>E5*F5</f>
        <v>0</v>
      </c>
      <c r="I5" s="106">
        <f>E5*G5</f>
        <v>0</v>
      </c>
    </row>
    <row r="6" spans="1:9" ht="75">
      <c r="A6" s="105" t="s">
        <v>11</v>
      </c>
      <c r="B6" s="141" t="s">
        <v>103</v>
      </c>
      <c r="C6" s="136"/>
      <c r="D6" s="89" t="s">
        <v>26</v>
      </c>
      <c r="E6" s="90">
        <v>140</v>
      </c>
      <c r="F6" s="106"/>
      <c r="G6" s="106"/>
      <c r="H6" s="106">
        <f aca="true" t="shared" si="0" ref="H6:H17">E6*F6</f>
        <v>0</v>
      </c>
      <c r="I6" s="106">
        <f aca="true" t="shared" si="1" ref="I6:I17">E6*G6</f>
        <v>0</v>
      </c>
    </row>
    <row r="7" spans="1:9" ht="75">
      <c r="A7" s="105" t="s">
        <v>12</v>
      </c>
      <c r="B7" s="141" t="s">
        <v>104</v>
      </c>
      <c r="C7" s="136"/>
      <c r="D7" s="89" t="s">
        <v>26</v>
      </c>
      <c r="E7" s="90">
        <v>140</v>
      </c>
      <c r="F7" s="106"/>
      <c r="G7" s="106"/>
      <c r="H7" s="106">
        <f t="shared" si="0"/>
        <v>0</v>
      </c>
      <c r="I7" s="106">
        <f t="shared" si="1"/>
        <v>0</v>
      </c>
    </row>
    <row r="8" spans="1:9" ht="96" customHeight="1">
      <c r="A8" s="105" t="s">
        <v>13</v>
      </c>
      <c r="B8" s="80" t="s">
        <v>101</v>
      </c>
      <c r="C8" s="137"/>
      <c r="D8" s="81" t="s">
        <v>25</v>
      </c>
      <c r="E8" s="82">
        <v>40</v>
      </c>
      <c r="F8" s="106"/>
      <c r="G8" s="106"/>
      <c r="H8" s="106">
        <f t="shared" si="0"/>
        <v>0</v>
      </c>
      <c r="I8" s="106">
        <f t="shared" si="1"/>
        <v>0</v>
      </c>
    </row>
    <row r="9" spans="1:9" ht="111.75" customHeight="1">
      <c r="A9" s="105" t="s">
        <v>14</v>
      </c>
      <c r="B9" s="80" t="s">
        <v>92</v>
      </c>
      <c r="C9" s="137"/>
      <c r="D9" s="81" t="s">
        <v>25</v>
      </c>
      <c r="E9" s="82">
        <v>40</v>
      </c>
      <c r="F9" s="106"/>
      <c r="G9" s="106"/>
      <c r="H9" s="106">
        <f t="shared" si="0"/>
        <v>0</v>
      </c>
      <c r="I9" s="106">
        <f t="shared" si="1"/>
        <v>0</v>
      </c>
    </row>
    <row r="10" spans="1:9" ht="156" customHeight="1">
      <c r="A10" s="105" t="s">
        <v>15</v>
      </c>
      <c r="B10" s="142" t="s">
        <v>100</v>
      </c>
      <c r="C10" s="137"/>
      <c r="D10" s="81" t="s">
        <v>25</v>
      </c>
      <c r="E10" s="82">
        <v>10</v>
      </c>
      <c r="F10" s="150"/>
      <c r="G10" s="106"/>
      <c r="H10" s="106">
        <f t="shared" si="0"/>
        <v>0</v>
      </c>
      <c r="I10" s="106">
        <f t="shared" si="1"/>
        <v>0</v>
      </c>
    </row>
    <row r="11" spans="1:9" ht="67.5" customHeight="1">
      <c r="A11" s="105" t="s">
        <v>16</v>
      </c>
      <c r="B11" s="143" t="s">
        <v>93</v>
      </c>
      <c r="C11" s="37"/>
      <c r="D11" s="83" t="s">
        <v>25</v>
      </c>
      <c r="E11" s="83">
        <v>30</v>
      </c>
      <c r="F11" s="106"/>
      <c r="G11" s="106"/>
      <c r="H11" s="106">
        <f t="shared" si="0"/>
        <v>0</v>
      </c>
      <c r="I11" s="106">
        <f t="shared" si="1"/>
        <v>0</v>
      </c>
    </row>
    <row r="12" spans="1:9" ht="123" customHeight="1">
      <c r="A12" s="105" t="s">
        <v>17</v>
      </c>
      <c r="B12" s="117" t="s">
        <v>94</v>
      </c>
      <c r="C12" s="109"/>
      <c r="D12" s="84" t="s">
        <v>25</v>
      </c>
      <c r="E12" s="84">
        <v>30</v>
      </c>
      <c r="F12" s="38"/>
      <c r="G12" s="106"/>
      <c r="H12" s="106">
        <f t="shared" si="0"/>
        <v>0</v>
      </c>
      <c r="I12" s="106">
        <f t="shared" si="1"/>
        <v>0</v>
      </c>
    </row>
    <row r="13" spans="1:9" ht="108" customHeight="1">
      <c r="A13" s="105" t="s">
        <v>18</v>
      </c>
      <c r="B13" s="86" t="s">
        <v>95</v>
      </c>
      <c r="C13" s="151"/>
      <c r="D13" s="87" t="s">
        <v>25</v>
      </c>
      <c r="E13" s="87">
        <v>30</v>
      </c>
      <c r="F13" s="38"/>
      <c r="G13" s="106"/>
      <c r="H13" s="106">
        <f t="shared" si="0"/>
        <v>0</v>
      </c>
      <c r="I13" s="106">
        <f t="shared" si="1"/>
        <v>0</v>
      </c>
    </row>
    <row r="14" spans="1:9" ht="49.5" customHeight="1">
      <c r="A14" s="105" t="s">
        <v>19</v>
      </c>
      <c r="B14" s="144" t="s">
        <v>96</v>
      </c>
      <c r="C14" s="151"/>
      <c r="D14" s="147" t="s">
        <v>32</v>
      </c>
      <c r="E14" s="148">
        <v>30</v>
      </c>
      <c r="F14" s="38"/>
      <c r="G14" s="106"/>
      <c r="H14" s="106">
        <f t="shared" si="0"/>
        <v>0</v>
      </c>
      <c r="I14" s="106">
        <f t="shared" si="1"/>
        <v>0</v>
      </c>
    </row>
    <row r="15" spans="1:9" ht="15">
      <c r="A15" s="105" t="s">
        <v>20</v>
      </c>
      <c r="B15" s="145" t="s">
        <v>97</v>
      </c>
      <c r="C15" s="151"/>
      <c r="D15" s="83" t="s">
        <v>32</v>
      </c>
      <c r="E15" s="83">
        <v>120</v>
      </c>
      <c r="F15" s="38"/>
      <c r="G15" s="106"/>
      <c r="H15" s="106">
        <f t="shared" si="0"/>
        <v>0</v>
      </c>
      <c r="I15" s="106">
        <f t="shared" si="1"/>
        <v>0</v>
      </c>
    </row>
    <row r="16" spans="1:9" ht="65.25" customHeight="1">
      <c r="A16" s="105" t="s">
        <v>21</v>
      </c>
      <c r="B16" s="146" t="s">
        <v>98</v>
      </c>
      <c r="C16" s="152"/>
      <c r="D16" s="84" t="s">
        <v>25</v>
      </c>
      <c r="E16" s="84">
        <v>30</v>
      </c>
      <c r="F16" s="106"/>
      <c r="G16" s="106"/>
      <c r="H16" s="106">
        <f t="shared" si="0"/>
        <v>0</v>
      </c>
      <c r="I16" s="106">
        <f t="shared" si="1"/>
        <v>0</v>
      </c>
    </row>
    <row r="17" spans="1:9" ht="79.5" customHeight="1">
      <c r="A17" s="105" t="s">
        <v>22</v>
      </c>
      <c r="B17" s="143" t="s">
        <v>99</v>
      </c>
      <c r="C17" s="109"/>
      <c r="D17" s="85" t="s">
        <v>26</v>
      </c>
      <c r="E17" s="87">
        <v>120</v>
      </c>
      <c r="F17" s="38"/>
      <c r="G17" s="106"/>
      <c r="H17" s="106">
        <f t="shared" si="0"/>
        <v>0</v>
      </c>
      <c r="I17" s="106">
        <f t="shared" si="1"/>
        <v>0</v>
      </c>
    </row>
    <row r="18" spans="6:9" ht="15">
      <c r="F18" s="139"/>
      <c r="H18" s="140">
        <f>SUM(H5:H17)</f>
        <v>0</v>
      </c>
      <c r="I18" s="140">
        <f>SUM(I5:I17)</f>
        <v>0</v>
      </c>
    </row>
    <row r="19" spans="2:6" ht="15">
      <c r="B19" s="77"/>
      <c r="F19" s="139"/>
    </row>
    <row r="20" ht="15">
      <c r="F20" s="139"/>
    </row>
    <row r="21" ht="15">
      <c r="F21" s="100"/>
    </row>
    <row r="22" ht="15">
      <c r="F22" s="100"/>
    </row>
    <row r="23" ht="15">
      <c r="F23" s="100"/>
    </row>
    <row r="24" spans="6:9" ht="15">
      <c r="F24" s="100"/>
      <c r="I24" s="135"/>
    </row>
    <row r="25" spans="2:6" ht="15">
      <c r="B25" s="61"/>
      <c r="C25" s="61"/>
      <c r="F25" s="100"/>
    </row>
    <row r="26" spans="2:7" ht="15">
      <c r="B26" s="12"/>
      <c r="C26" s="12"/>
      <c r="F26" s="100"/>
      <c r="G26" s="9"/>
    </row>
    <row r="27" spans="2:7" ht="15">
      <c r="B27" s="12"/>
      <c r="C27" s="12"/>
      <c r="F27" s="9" t="s">
        <v>33</v>
      </c>
      <c r="G27" s="9"/>
    </row>
    <row r="28" ht="15">
      <c r="F28" s="9" t="s">
        <v>34</v>
      </c>
    </row>
  </sheetData>
  <sheetProtection/>
  <mergeCells count="1">
    <mergeCell ref="A3:B3"/>
  </mergeCells>
  <printOptions/>
  <pageMargins left="0.35433070866141736" right="0.1968503937007874" top="0.2362204724409449" bottom="0.2755905511811024" header="0.2362204724409449" footer="0.2362204724409449"/>
  <pageSetup horizontalDpi="600" verticalDpi="600" orientation="landscape" paperSize="9" scale="80"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Zamówienia</dc:creator>
  <cp:keywords/>
  <dc:description/>
  <cp:lastModifiedBy>Zamówienia</cp:lastModifiedBy>
  <cp:lastPrinted>2020-06-30T10:59:15Z</cp:lastPrinted>
  <dcterms:created xsi:type="dcterms:W3CDTF">2012-02-07T08:19:10Z</dcterms:created>
  <dcterms:modified xsi:type="dcterms:W3CDTF">2020-06-30T11:00:50Z</dcterms:modified>
  <cp:category/>
  <cp:version/>
  <cp:contentType/>
  <cp:contentStatus/>
</cp:coreProperties>
</file>